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GAD ACCOM 2022" sheetId="1" r:id="rId4"/>
  </sheets>
  <definedNames>
    <definedName name="_xlnm.Print_Titles" localSheetId="0">'GAD ACCOM 2022'!$5:$6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<sst xmlns="http://schemas.openxmlformats.org/spreadsheetml/2006/main" uniqueCount="256">
  <si>
    <t>2022   GENDER AND DEVELOPMENT ACCOMPLISHMENT REPORT</t>
  </si>
  <si>
    <t>CITY GOVERNMENT OF BATAC</t>
  </si>
  <si>
    <t>TOTAL GAD BUDGET</t>
  </si>
  <si>
    <t>Gender Issue/ GAD Mandate</t>
  </si>
  <si>
    <t>GAD Objective</t>
  </si>
  <si>
    <t>Relevant LGU Program or Project</t>
  </si>
  <si>
    <t>GAD Activity</t>
  </si>
  <si>
    <t>Performance Indicator and Target</t>
  </si>
  <si>
    <t>Actual Results</t>
  </si>
  <si>
    <t>Total Approved GAD Budget</t>
  </si>
  <si>
    <t>Actual Cost Expenditure</t>
  </si>
  <si>
    <t xml:space="preserve"> </t>
  </si>
  <si>
    <t>1. SOCIAL SECTOR</t>
  </si>
  <si>
    <t>CLIENT FOCUSED</t>
  </si>
  <si>
    <t>Limited access of marginalized individuals/families to social protection programs and services.</t>
  </si>
  <si>
    <t>To continously provide expanded and sustainable social protection and deveopment services.</t>
  </si>
  <si>
    <t>Implementation of expanded and sustainable social protection and development services.</t>
  </si>
  <si>
    <t>a. Provision of financial assistance to indigent individuals/families through Aid to Individual In Crisis Situation (AICS) Program.</t>
  </si>
  <si>
    <t>All qualified men and women  in the community who asked help in the LGU</t>
  </si>
  <si>
    <t>127 males and 301 women extended financial assistance</t>
  </si>
  <si>
    <t xml:space="preserve">  </t>
  </si>
  <si>
    <t>Limited access of marginalized individuals/families to social protection programs and services</t>
  </si>
  <si>
    <t>Individuals, Families and Groups/Sectors increasing needs to social protection and development services</t>
  </si>
  <si>
    <t>Emergency Shelter Assistance Program</t>
  </si>
  <si>
    <t>Provision of financial assistance to victims of disaster whose  houses were totally or partially destroyed by either natural or human induced disasters</t>
  </si>
  <si>
    <t>All identified victims  of disaster in the community whose houses were totally or partially destroyed</t>
  </si>
  <si>
    <t>1 family extended assistance</t>
  </si>
  <si>
    <t>Limited fund to pay medical expenses to men and women patients diagnosed with dreaded disease.</t>
  </si>
  <si>
    <t>To provide financial assitance to patients with dreaded disease.</t>
  </si>
  <si>
    <t xml:space="preserve">Social Fund </t>
  </si>
  <si>
    <t>Evaluation of medical abstract and interview qualified beneficiary.</t>
  </si>
  <si>
    <t>All qualified men and women patients in the community who asked help in the LGU</t>
  </si>
  <si>
    <t>172 males and 572 females extended assistance</t>
  </si>
  <si>
    <t>Occurence of flue and pneumonia among senior citizens</t>
  </si>
  <si>
    <t>To prevent complications and mortality caused by flu and pneumonia</t>
  </si>
  <si>
    <t>Pneumococcal/Flu Shots vaccines for Senior Citizens</t>
  </si>
  <si>
    <t>Provision of free flu and pneumocccal vaccines to senior citizens</t>
  </si>
  <si>
    <t>50 male and 50 female senior citizens served</t>
  </si>
  <si>
    <t>296 female and 100 male senior citizens availed of the free flu and pneumonia vaccine</t>
  </si>
  <si>
    <t>Limited knowledge on responsible parenthood and family planning among parents and community volunteers.</t>
  </si>
  <si>
    <t>To improve awareness of parents/community volunteers on Responsible Parenthood and Family Planning</t>
  </si>
  <si>
    <t>Responsible Parenthood and Family Planning</t>
  </si>
  <si>
    <t>Training/Seminar on Responsble Parenthood and Family Planning</t>
  </si>
  <si>
    <t>a. Couple's Trail</t>
  </si>
  <si>
    <t>30  couples attended the training</t>
  </si>
  <si>
    <t>20 young  couples attended the trainining</t>
  </si>
  <si>
    <t>b. Parent-Teen Talk</t>
  </si>
  <si>
    <t>25 parent and child participated by the end of the year</t>
  </si>
  <si>
    <t>20 parents and their child participated the parent-teen talk</t>
  </si>
  <si>
    <t>c. Women's Month Celebration (City/Province)</t>
  </si>
  <si>
    <t>Women's month celebation conducted for the month of March</t>
  </si>
  <si>
    <t>not implemented</t>
  </si>
  <si>
    <t>d. Revision/Updater of the Violence Against Women (VAW) Forms</t>
  </si>
  <si>
    <t>AW Forms revised and updated and attended by 43 VAW Desk officer  by the end of the year</t>
  </si>
  <si>
    <t>1 training conducte to 43 VAW Desk officers  on the revision/update of VAW forms</t>
  </si>
  <si>
    <t>e.. Livelihood/Skills Training of Women/Women in crisis/Solo Parents</t>
  </si>
  <si>
    <t>50 women trained by the end of the year</t>
  </si>
  <si>
    <t>f. Lecture on Women's rights/human rights to vulnerable goup of women</t>
  </si>
  <si>
    <t>50 women attended the lecture by the end of the second quarter</t>
  </si>
  <si>
    <t>58 women attented the symposium</t>
  </si>
  <si>
    <t>g. BSPO Team Building</t>
  </si>
  <si>
    <t>Team building conducted by the last quarter of the year</t>
  </si>
  <si>
    <t>80 BSPO participated in the team building</t>
  </si>
  <si>
    <t>h. Organization of the Federated KALIPI nasyonal inc</t>
  </si>
  <si>
    <t>KALIPI NASYONAL INC. organized by the second quarter of the year</t>
  </si>
  <si>
    <t>Need to improve the health related behavioral condition of young people ages 10-19 yaers old.</t>
  </si>
  <si>
    <t>To improve the health  related behavior among adolescence and to deliver critical information to prevent or reduce early teenage pregnancy and sexually transmitted disease</t>
  </si>
  <si>
    <t>Adolescent Health  Youth Development</t>
  </si>
  <si>
    <t>Conducted the following activities</t>
  </si>
  <si>
    <t>Lecture/Symposium on Teenage Pregnancy</t>
  </si>
  <si>
    <t>100  Junior/Senior high students attended the lecture/symposium by the end of the year</t>
  </si>
  <si>
    <t>U4U Teen Trail</t>
  </si>
  <si>
    <t>50 teenage male and 50 teenage female attended the lecture by the end of the year</t>
  </si>
  <si>
    <t>50 girls and 36 boys ages  15-19 years  old  attended the lecture</t>
  </si>
  <si>
    <t xml:space="preserve">Limited knowledge  and access on moden family planning information and services. </t>
  </si>
  <si>
    <t>To inform families and other stake holders on the policies and plans on population growth</t>
  </si>
  <si>
    <t>Population Development</t>
  </si>
  <si>
    <t>Conducted the following:</t>
  </si>
  <si>
    <t>Insufficient fund to pay medical expenses  for in-patients covbered and not covered by PHILHEALTH</t>
  </si>
  <si>
    <t>To pay medical expenses to poor indigent individulas in the city</t>
  </si>
  <si>
    <t>City Medical Trust Program</t>
  </si>
  <si>
    <t xml:space="preserve">Assessment of patients by the City Social Welfare Officer if indeed financially incapable </t>
  </si>
  <si>
    <t>100 male and 100 female extended assistance by the end of the year</t>
  </si>
  <si>
    <t>Office of the Mayor and City Social Welfare Office</t>
  </si>
  <si>
    <t>POPDEV Coaching and Mentoring</t>
  </si>
  <si>
    <t>Coaching and mentoring conducted to  43 BSPO</t>
  </si>
  <si>
    <t>43 BSPO's attended the coaching and mentoring</t>
  </si>
  <si>
    <t>Office of the Mayor andCity Social Welfare Office</t>
  </si>
  <si>
    <t>Monthly Meeting (Host City)</t>
  </si>
  <si>
    <t>Monthly meeting conducted</t>
  </si>
  <si>
    <t>1 meeting hosted by the city</t>
  </si>
  <si>
    <t>Limited knowledge on Early Childhood Care and Development Activities particularly the Early Learning Program and the Family Support Program Strategies.</t>
  </si>
  <si>
    <t>Capacitate Child Development Workers/Teachers for the effective implementtaion of Child Development Sdervice Program.</t>
  </si>
  <si>
    <t>Capability Training for Child Development Workers</t>
  </si>
  <si>
    <t>Attend trainings on Early Childhood Care and Development.</t>
  </si>
  <si>
    <t xml:space="preserve">Thirty three  (33) women and One (1) male Chid Development Workers attended the training by the end of second  quarter. </t>
  </si>
  <si>
    <t>City Social Welfare Office</t>
  </si>
  <si>
    <t>BSPO Benchmarking</t>
  </si>
  <si>
    <t>30 BSPO members attended the benchmarking activity by the end of the year</t>
  </si>
  <si>
    <t xml:space="preserve">Need to discuss  and inform youth issues and concerns related </t>
  </si>
  <si>
    <t>To promote the development of out-of-school youth and disadvantaged youth to become self-reliant , economically productive and socially responsbile citizens.</t>
  </si>
  <si>
    <t>Pag-asa Youth Association of the Philipppines (PYAP/Unlad Kabataan Program)</t>
  </si>
  <si>
    <t>Conducted the following activities:</t>
  </si>
  <si>
    <t>Organization/Orientation  re:PYAP</t>
  </si>
  <si>
    <t>43 representative from each barangay attended</t>
  </si>
  <si>
    <t>Conduct of Monthly Meeting</t>
  </si>
  <si>
    <t>12 meeting conducted by the end of the year</t>
  </si>
  <si>
    <t>Skills Training</t>
  </si>
  <si>
    <t>1 training conducted by the end of third quarter</t>
  </si>
  <si>
    <t>Advocacy/Lectures/Symposiums</t>
  </si>
  <si>
    <t>1 symposium conducted by the end of the year</t>
  </si>
  <si>
    <t xml:space="preserve">    </t>
  </si>
  <si>
    <t>Founding Anniversary Celebration of PYAP and other Special Activities</t>
  </si>
  <si>
    <t>Programs on celebration of PYAP conducted</t>
  </si>
  <si>
    <t>Need to maintain the operation of the Gender and Development Building (GAD)</t>
  </si>
  <si>
    <t>To maintain the cleanliness and lighting and water system at the GAD building</t>
  </si>
  <si>
    <t>Maintenance of the Gender and Development Building</t>
  </si>
  <si>
    <t>Payment of electric and water bills at the GAD Building</t>
  </si>
  <si>
    <t>No of kilowatts/cubic meter used monthly</t>
  </si>
  <si>
    <t>The building is being occupied by the Family Court</t>
  </si>
  <si>
    <t>Need to maintain the operation of the Women and Child Center.</t>
  </si>
  <si>
    <t>To maintain the cleanliness and lighting and water system at the Women and Child Center.</t>
  </si>
  <si>
    <t>Maintenance of the Women and Child Center</t>
  </si>
  <si>
    <t>Payment of electric and water bills, foods of victims at the Women and Child Center</t>
  </si>
  <si>
    <t>No of kilowatts/cubic meter used monthly and other expenses.</t>
  </si>
  <si>
    <t>Payment of bills charged to the account of the General Servies Office</t>
  </si>
  <si>
    <t>City of Batac Medical Trust Program</t>
  </si>
  <si>
    <t>488 males and 876 females extended assistance</t>
  </si>
  <si>
    <t>SUB-TOTAL</t>
  </si>
  <si>
    <t>AGRICULTURE SERVICES</t>
  </si>
  <si>
    <t>Unavalilability of seedlings, farm inputs  and gardening kits.</t>
  </si>
  <si>
    <t>To improve the quality of farm produced. W</t>
  </si>
  <si>
    <t>Povision of farm inputs</t>
  </si>
  <si>
    <t>Purchase of seedling trays, vegetable seeds, fertilizers and other material for vegetable seedlings</t>
  </si>
  <si>
    <t>Distribution of seedlings to farmers</t>
  </si>
  <si>
    <t>Distributed to 40 male and 40 women farmers</t>
  </si>
  <si>
    <t>Limited technical knowledge and access of farmers to matured technologies</t>
  </si>
  <si>
    <t>To showcase matured technical through technologies demonstration projects in various agriculture sectors.</t>
  </si>
  <si>
    <t>Season Long Farmer Field School on Crop Production</t>
  </si>
  <si>
    <t>Technology demonstration projects in farm and off-farm site on rice, corn, high value crops and organic farming. Season long farmers field school  and trainings.</t>
  </si>
  <si>
    <t>8 technology demnstrations sites established, 4 FFS and 2 trainings conducted participated by 50 male and 50 female farmers</t>
  </si>
  <si>
    <t>3 technology demonstration sites established benefitting 40 male and 15 female farmers</t>
  </si>
  <si>
    <t>Limited knowledge of women in engaging contaier gardening</t>
  </si>
  <si>
    <t>To strengthen the knowledge and skills of women in table production</t>
  </si>
  <si>
    <t>Gulayan sa Bawat Barangay</t>
  </si>
  <si>
    <t>Conduct training on home gardening</t>
  </si>
  <si>
    <t>3 pilot urban barangay with 30 women trainess</t>
  </si>
  <si>
    <t>Conducted training on gardening to 43 barangays</t>
  </si>
  <si>
    <t>`</t>
  </si>
  <si>
    <t>Unavailability of equipment used by the mushroom growers</t>
  </si>
  <si>
    <t>To improve production quality of mushroom</t>
  </si>
  <si>
    <t>Purchase of Equipment</t>
  </si>
  <si>
    <t>Conduct demonstration and hands-0n training training on the use of equipment</t>
  </si>
  <si>
    <t>Members of the Tabug Mushroom Growers Association</t>
  </si>
  <si>
    <t>1 unit purchased and conducted demonstration and hand-on-traiuning to 25 members</t>
  </si>
  <si>
    <t>Right to livelihood, credit, capital and technology (Section 26, IRR, MCW)</t>
  </si>
  <si>
    <t>To sustain profitable income generating projects</t>
  </si>
  <si>
    <t>Capability Enhancement Training on Value Added  Products</t>
  </si>
  <si>
    <t>Community organizing</t>
  </si>
  <si>
    <t>5 communities organized</t>
  </si>
  <si>
    <t xml:space="preserve">20 persons </t>
  </si>
  <si>
    <t>Need to update the skills and knowledge of men and women irrigators members</t>
  </si>
  <si>
    <t>To equipped men and women farmer leaders with the technical knowledge in the operation of their association</t>
  </si>
  <si>
    <t>Capacity Training for Men and Women Leaders on organizational operation</t>
  </si>
  <si>
    <t xml:space="preserve">Conduct leadership training </t>
  </si>
  <si>
    <t>20  men and women farmers leaders attended the training</t>
  </si>
  <si>
    <t>20  men and 10 wo,men leaders attended the training</t>
  </si>
  <si>
    <t>VETERINARY SERVICES</t>
  </si>
  <si>
    <t>Limited income opportunities for out-of-school youth</t>
  </si>
  <si>
    <t>To provide alternative income for out-of-school youth</t>
  </si>
  <si>
    <t>Livelihood Program for Youth</t>
  </si>
  <si>
    <t>Conduct livelihood training</t>
  </si>
  <si>
    <t>30 male and 30 female out-of-school youth</t>
  </si>
  <si>
    <t>26 male youth farmers</t>
  </si>
  <si>
    <t>Need to sustain additional income among out-of-school youth</t>
  </si>
  <si>
    <t>To provide  income among out-of-school youth  farmers in the rural barangays</t>
  </si>
  <si>
    <t>Training  and Demo on Free Range Chicken with starter kit</t>
  </si>
  <si>
    <t>Conduct training and purchase of free range chicken with starter kit</t>
  </si>
  <si>
    <t>Training and demo on free range chicken conducted with 40 out-of-school youth participated by the end of the year</t>
  </si>
  <si>
    <t>Training and demo on free range chicken conducted with 25 out-of-school youth participated</t>
  </si>
  <si>
    <t>Need to sustain additional income among members of the Rural Improvement Club (RIC)</t>
  </si>
  <si>
    <t>Toprovide alternative income among  women farmers in the rural barangays</t>
  </si>
  <si>
    <t>Training on the ready to lay egg for Rural Improvement  Club (RIC)</t>
  </si>
  <si>
    <t>Purchase of ready to lay egg chicken</t>
  </si>
  <si>
    <t>100 women members assisted</t>
  </si>
  <si>
    <t xml:space="preserve">Distributed  ready to lay eggs to 14 Rural Improvement Club </t>
  </si>
  <si>
    <t>Limited knowledge of meat vendors on safe meat handling practices</t>
  </si>
  <si>
    <t>To enhance the slaughtering skills aong butchers and the importance of safe meat handling attitudes and practices</t>
  </si>
  <si>
    <t>Capcity Development Program Among Meat vendors</t>
  </si>
  <si>
    <t>Conduct training on Safe Meat Handling</t>
  </si>
  <si>
    <t>20 men and 40 women meat vendors</t>
  </si>
  <si>
    <t>-</t>
  </si>
  <si>
    <t>HUMAN RESOURCE AND DEVELOPMENT SERVICES</t>
  </si>
  <si>
    <t xml:space="preserve">             Low level of participation and awareness of department  and section heads of tasks and functions.</t>
  </si>
  <si>
    <t>To recognize both men and women holding supervisory positions of their roles in the development process and give opportunity to participate  in decision making</t>
  </si>
  <si>
    <t>Leadership and Management Training</t>
  </si>
  <si>
    <t>Conduct of monthly managmenet meeting/forum</t>
  </si>
  <si>
    <t>17 females and 7 males department and section heads attended the monthly management meeting</t>
  </si>
  <si>
    <t>18 females and 17 males department/section/next-in-rank employees attended the Management Committee meeting</t>
  </si>
  <si>
    <t>Inadequate and limited participation in action planning.</t>
  </si>
  <si>
    <t>To give equal oportunity for both men and women to be knowlegeable and skillful.</t>
  </si>
  <si>
    <t>Leadershp and Management Training</t>
  </si>
  <si>
    <t>Conduct five leadership trainings</t>
  </si>
  <si>
    <t>20 male and 20 female second level employees attended the Leadeship Training</t>
  </si>
  <si>
    <t>13 Fenales and 8 males attended the Leadership Training</t>
  </si>
  <si>
    <t>Health and Wellness Program</t>
  </si>
  <si>
    <t>Conduct of Random Drug Testing</t>
  </si>
  <si>
    <t>100 male and 50 female employees undergo drug testing</t>
  </si>
  <si>
    <t>73 male and 38 female employees underwent drug testing</t>
  </si>
  <si>
    <t>High incidence of non-communicable diseases among city employees</t>
  </si>
  <si>
    <t>To give employee a picture of their current health status and teach them preventive neasures</t>
  </si>
  <si>
    <t>Provision of Free Complete Blood Chemistry to all city employees</t>
  </si>
  <si>
    <t xml:space="preserve">245 male and 221 female employees of the city undergo complete blood chemistry test by the end of the year. </t>
  </si>
  <si>
    <t>206 male and 176 female employees availed of free complete blood chemistry</t>
  </si>
  <si>
    <t xml:space="preserve">Need to assess/monitor the health conditions of men and women employees of the city </t>
  </si>
  <si>
    <t>To help diagnose and monitor certain diseases and conditions of employees.</t>
  </si>
  <si>
    <t>Provision of free Chest X-ray to all city employees.</t>
  </si>
  <si>
    <t>All male and female city employees undergo Chest X-ray and the results of the test submitted by the City Health Office to the Office of the City Mayor and the City Human Resource Management Office.</t>
  </si>
  <si>
    <t>Not implemented</t>
  </si>
  <si>
    <t>Increased number of city employees infected with covid related symptoms (cough, colds, fever)</t>
  </si>
  <si>
    <t>To help employees boost their immune system and make them physically fit to work</t>
  </si>
  <si>
    <t>Quarterly provision of free itamin C with Zinc to emloyees</t>
  </si>
  <si>
    <t xml:space="preserve">245 male and 221 female employees of the city availed of the free Vitamin C with Zinc by the end of the year. </t>
  </si>
  <si>
    <t>278 male and 231 female employees availed of free Vitamin C with zinc</t>
  </si>
  <si>
    <t>Quarterly provision of free vmulti-vitamins to all city  employees</t>
  </si>
  <si>
    <t xml:space="preserve">245 male and 221 female employees of the city availed of the free multi-vitamins  by the end of the year. </t>
  </si>
  <si>
    <t>278 female and 231 male  employeesavailed of free multi-vitamins</t>
  </si>
  <si>
    <t>Increased incidence of employees having flu and pneumonia infections</t>
  </si>
  <si>
    <t>To have stronger immune system and to avoid the spread of the disease in the workplace</t>
  </si>
  <si>
    <t>Provision of free anti-  flu vaccines to all city employees</t>
  </si>
  <si>
    <t>245 male and 221 female employees of the city availed of the free anti-flu vaccine</t>
  </si>
  <si>
    <t>207 male and 209 female employees availed of free flu vacccine</t>
  </si>
  <si>
    <t>Provision of free anti-  pneumonia vaccine to all city employees</t>
  </si>
  <si>
    <t>50 male and 40 female availed of the free anti-pneumonia vaccines</t>
  </si>
  <si>
    <t>67 male and 76 female availed of free pneumonia vaccine</t>
  </si>
  <si>
    <t>Need to capacitate men and women to be physically and mentally healthy.</t>
  </si>
  <si>
    <t>To improve mental/physical health through  running and exercise.</t>
  </si>
  <si>
    <t xml:space="preserve"> Attendance to CGB Fun Run and other invitational Fun Runs</t>
  </si>
  <si>
    <t>12 City Officials and 350 employees attended Fun Run hosted by the cIty Government of Batac and other government agencies.</t>
  </si>
  <si>
    <t>31 female and 29 male employees attemded the fun run/walk</t>
  </si>
  <si>
    <t xml:space="preserve"> Establishment of  Fitness Center and provision of sports equipment</t>
  </si>
  <si>
    <t>Fitness center estbalished and purchased of sports equipment</t>
  </si>
  <si>
    <t>Inadequate knowledge on women's  and men's rights among employees</t>
  </si>
  <si>
    <t>Increased level of awareness  on women's  and men's rights</t>
  </si>
  <si>
    <t>Employees GAD Awareness Program</t>
  </si>
  <si>
    <t>Orientation onViolence Against Women, Sexual Harassment Law and the Implementing Rules and Regulations on Expanded Maternity Leave/Gender and Sesitivity Training</t>
  </si>
  <si>
    <t>40 male amd 40 female employees attended the Gender and Sensitivity Training</t>
  </si>
  <si>
    <t>not conducted</t>
  </si>
  <si>
    <t>GRAND TOTAL</t>
  </si>
  <si>
    <t>Prepared by :</t>
  </si>
  <si>
    <t>Approved by:</t>
  </si>
  <si>
    <t>LORYN FLORDELIZ P. ULIT</t>
  </si>
  <si>
    <t>ENGR. ABERT D. CHUA</t>
  </si>
  <si>
    <t>GAD Focal person/City Civil Registrar</t>
  </si>
  <si>
    <t>City Mayor</t>
  </si>
  <si>
    <t xml:space="preserve">1ee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</si>
</sst>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C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C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</borders>
  <cellStyleXfs count="1">
    <xf numFmtId="0" fontId="0" fillId="0" borderId="0"/>
  </cellStyleXfs>
  <cellXfs count="12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4" fillId="2" borderId="0" applyFont="1" applyNumberFormat="1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top" textRotation="0" wrapText="true" shrinkToFit="false"/>
    </xf>
    <xf xfId="0" fontId="1" numFmtId="0" fillId="2" borderId="2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1" numFmtId="0" fillId="2" borderId="3" applyFont="1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center" vertical="center" textRotation="0" wrapText="true" shrinkToFit="false"/>
    </xf>
    <xf xfId="0" fontId="1" numFmtId="0" fillId="2" borderId="4" applyFont="1" applyNumberFormat="0" applyFill="0" applyBorder="1" applyAlignment="1">
      <alignment horizontal="center" vertical="center" textRotation="0" wrapText="true" shrinkToFit="false"/>
    </xf>
    <xf xfId="0" fontId="1" numFmtId="0" fillId="2" borderId="3" applyFont="1" applyNumberFormat="0" applyFill="0" applyBorder="1" applyAlignment="1">
      <alignment horizontal="center" vertical="center" textRotation="0" wrapText="true" shrinkToFit="false"/>
    </xf>
    <xf xfId="0" fontId="1" numFmtId="0" fillId="2" borderId="3" applyFont="1" applyNumberFormat="0" applyFill="0" applyBorder="1" applyAlignment="1">
      <alignment horizontal="center" vertical="center" textRotation="0" wrapText="false" shrinkToFit="false"/>
    </xf>
    <xf xfId="0" fontId="1" numFmtId="0" fillId="2" borderId="4" applyFont="1" applyNumberFormat="0" applyFill="0" applyBorder="1" applyAlignment="1">
      <alignment horizontal="center" vertical="center" textRotation="0" wrapText="true" shrinkToFit="false"/>
    </xf>
    <xf xfId="0" fontId="1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5" applyFont="0" applyNumberFormat="0" applyFill="0" applyBorder="1" applyAlignment="1">
      <alignment horizontal="left" vertical="center" textRotation="0" wrapText="true" shrinkToFit="false"/>
    </xf>
    <xf xfId="0" fontId="3" numFmtId="0" fillId="2" borderId="5" applyFont="1" applyNumberFormat="0" applyFill="0" applyBorder="1" applyAlignment="1">
      <alignment horizontal="left" vertical="top" textRotation="0" wrapText="true" shrinkToFit="false"/>
    </xf>
    <xf xfId="0" fontId="0" numFmtId="0" fillId="2" borderId="5" applyFont="0" applyNumberFormat="0" applyFill="0" applyBorder="1" applyAlignment="1">
      <alignment horizontal="left" vertical="top" textRotation="0" wrapText="true" shrinkToFit="false"/>
    </xf>
    <xf xfId="0" fontId="0" numFmtId="0" fillId="2" borderId="3" applyFont="0" applyNumberFormat="0" applyFill="0" applyBorder="1" applyAlignment="1">
      <alignment horizontal="left" vertical="top" textRotation="0" wrapText="true" shrinkToFit="false"/>
    </xf>
    <xf xfId="0" fontId="4" numFmtId="4" fillId="2" borderId="3" applyFont="1" applyNumberFormat="1" applyFill="0" applyBorder="1" applyAlignment="1">
      <alignment horizontal="left" vertical="top" textRotation="0" wrapText="true" shrinkToFit="false"/>
    </xf>
    <xf xfId="0" fontId="4" numFmtId="4" fillId="2" borderId="3" applyFont="1" applyNumberFormat="1" applyFill="0" applyBorder="1" applyAlignment="1">
      <alignment horizontal="left" vertical="top" textRotation="0" wrapText="false" shrinkToFit="false"/>
    </xf>
    <xf xfId="0" fontId="3" numFmtId="0" fillId="2" borderId="4" applyFont="1" applyNumberFormat="0" applyFill="0" applyBorder="1" applyAlignment="1">
      <alignment horizontal="left" vertical="top" textRotation="0" wrapText="true" shrinkToFit="false"/>
    </xf>
    <xf xfId="0" fontId="0" numFmtId="0" fillId="2" borderId="4" applyFont="0" applyNumberFormat="0" applyFill="0" applyBorder="1" applyAlignment="1">
      <alignment horizontal="left" vertical="top" textRotation="0" wrapText="true" shrinkToFit="false"/>
    </xf>
    <xf xfId="0" fontId="5" numFmtId="0" fillId="2" borderId="4" applyFont="1" applyNumberFormat="0" applyFill="0" applyBorder="1" applyAlignment="1">
      <alignment horizontal="left" vertical="top" textRotation="0" wrapText="true" shrinkToFit="false"/>
    </xf>
    <xf xfId="0" fontId="4" numFmtId="4" fillId="2" borderId="3" applyFont="1" applyNumberFormat="1" applyFill="0" applyBorder="1" applyAlignment="1">
      <alignment horizontal="center" vertical="top" textRotation="0" wrapText="true" shrinkToFit="false"/>
    </xf>
    <xf xfId="0" fontId="0" numFmtId="0" fillId="2" borderId="3" applyFont="0" applyNumberFormat="0" applyFill="0" applyBorder="1" applyAlignment="1">
      <alignment horizontal="left" vertical="center" textRotation="0" wrapText="true" shrinkToFit="false"/>
    </xf>
    <xf xfId="0" fontId="3" numFmtId="0" fillId="2" borderId="3" applyFont="1" applyNumberFormat="0" applyFill="0" applyBorder="1" applyAlignment="1">
      <alignment horizontal="left" vertical="top" textRotation="0" wrapText="true" shrinkToFit="false"/>
    </xf>
    <xf xfId="0" fontId="0" numFmtId="0" fillId="2" borderId="3" applyFont="0" applyNumberFormat="0" applyFill="0" applyBorder="1" applyAlignment="1">
      <alignment horizontal="left" vertical="center" textRotation="0" wrapText="true" shrinkToFit="false"/>
    </xf>
    <xf xfId="0" fontId="4" numFmtId="4" fillId="2" borderId="5" applyFont="1" applyNumberFormat="1" applyFill="0" applyBorder="1" applyAlignment="1">
      <alignment horizontal="center" vertical="top" textRotation="0" wrapText="true" shrinkToFit="false"/>
    </xf>
    <xf xfId="0" fontId="4" numFmtId="4" fillId="2" borderId="5" applyFont="1" applyNumberFormat="1" applyFill="0" applyBorder="1" applyAlignment="1">
      <alignment horizontal="left" vertical="top" textRotation="0" wrapText="false" shrinkToFit="false"/>
    </xf>
    <xf xfId="0" fontId="3" numFmtId="4" fillId="2" borderId="5" applyFont="1" applyNumberFormat="1" applyFill="0" applyBorder="1" applyAlignment="1">
      <alignment horizontal="left" vertical="top" textRotation="0" wrapText="false" shrinkToFit="false"/>
    </xf>
    <xf xfId="0" fontId="5" numFmtId="0" fillId="2" borderId="3" applyFont="1" applyNumberFormat="0" applyFill="0" applyBorder="1" applyAlignment="1">
      <alignment horizontal="left" vertical="top" textRotation="0" wrapText="true" shrinkToFit="false"/>
    </xf>
    <xf xfId="0" fontId="4" numFmtId="4" fillId="3" borderId="5" applyFont="1" applyNumberFormat="1" applyFill="1" applyBorder="1" applyAlignment="1">
      <alignment horizontal="general" vertical="top" textRotation="0" wrapText="true" shrinkToFit="false"/>
    </xf>
    <xf xfId="0" fontId="5" numFmtId="4" fillId="2" borderId="5" applyFont="1" applyNumberFormat="1" applyFill="0" applyBorder="1" applyAlignment="1">
      <alignment horizontal="center" vertical="center" textRotation="0" wrapText="true" shrinkToFit="false"/>
    </xf>
    <xf xfId="0" fontId="0" numFmtId="4" fillId="2" borderId="5" applyFont="0" applyNumberFormat="1" applyFill="0" applyBorder="1" applyAlignment="1">
      <alignment horizontal="left" vertical="center" textRotation="0" wrapText="true" shrinkToFit="false"/>
    </xf>
    <xf xfId="0" fontId="4" numFmtId="4" fillId="3" borderId="5" applyFont="1" applyNumberFormat="1" applyFill="1" applyBorder="1" applyAlignment="1">
      <alignment horizontal="center" vertical="top" textRotation="0" wrapText="true" shrinkToFit="false"/>
    </xf>
    <xf xfId="0" fontId="6" numFmtId="0" fillId="2" borderId="4" applyFont="1" applyNumberFormat="0" applyFill="0" applyBorder="1" applyAlignment="1">
      <alignment horizontal="left" vertical="top" textRotation="0" wrapText="true" shrinkToFit="false"/>
    </xf>
    <xf xfId="0" fontId="4" numFmtId="4" fillId="2" borderId="4" applyFont="1" applyNumberFormat="1" applyFill="0" applyBorder="1" applyAlignment="1">
      <alignment horizontal="center" vertical="top" textRotation="0" wrapText="true" shrinkToFit="false"/>
    </xf>
    <xf xfId="0" fontId="5" numFmtId="4" fillId="2" borderId="6" applyFont="1" applyNumberFormat="1" applyFill="0" applyBorder="1" applyAlignment="1">
      <alignment horizontal="center" vertical="center" textRotation="0" wrapText="true" shrinkToFit="false"/>
    </xf>
    <xf xfId="0" fontId="5" numFmtId="0" fillId="2" borderId="5" applyFont="1" applyNumberFormat="0" applyFill="0" applyBorder="1" applyAlignment="1">
      <alignment horizontal="general" vertical="center" textRotation="0" wrapText="true" shrinkToFit="false"/>
    </xf>
    <xf xfId="0" fontId="4" numFmtId="0" fillId="2" borderId="3" applyFont="1" applyNumberFormat="0" applyFill="0" applyBorder="1" applyAlignment="1">
      <alignment horizontal="left" vertical="top" textRotation="0" wrapText="true" shrinkToFit="false"/>
    </xf>
    <xf xfId="0" fontId="4" numFmtId="4" fillId="2" borderId="5" applyFont="1" applyNumberFormat="1" applyFill="0" applyBorder="1" applyAlignment="1">
      <alignment horizontal="center" vertical="top" textRotation="0" wrapText="false" shrinkToFit="false"/>
    </xf>
    <xf xfId="0" fontId="7" numFmtId="0" fillId="2" borderId="5" applyFont="1" applyNumberFormat="0" applyFill="0" applyBorder="1" applyAlignment="1">
      <alignment horizontal="left" vertical="top" textRotation="0" wrapText="true" shrinkToFit="false"/>
    </xf>
    <xf xfId="0" fontId="5" numFmtId="0" fillId="2" borderId="5" applyFont="1" applyNumberFormat="0" applyFill="0" applyBorder="1" applyAlignment="1">
      <alignment horizontal="left" vertical="top" textRotation="0" wrapText="true" shrinkToFit="false"/>
    </xf>
    <xf xfId="0" fontId="3" numFmtId="0" fillId="2" borderId="5" applyFont="1" applyNumberFormat="0" applyFill="0" applyBorder="1" applyAlignment="1">
      <alignment horizontal="left" vertical="center" textRotation="0" wrapText="true" shrinkToFit="false"/>
    </xf>
    <xf xfId="0" fontId="3" numFmtId="0" fillId="2" borderId="6" applyFont="1" applyNumberFormat="0" applyFill="0" applyBorder="1" applyAlignment="1">
      <alignment horizontal="left" vertical="top" textRotation="0" wrapText="true" shrinkToFit="false"/>
    </xf>
    <xf xfId="0" fontId="4" numFmtId="0" fillId="2" borderId="5" applyFont="1" applyNumberFormat="0" applyFill="0" applyBorder="1" applyAlignment="1">
      <alignment horizontal="left" vertical="top" textRotation="0" wrapText="true" shrinkToFit="false"/>
    </xf>
    <xf xfId="0" fontId="0" numFmtId="0" fillId="2" borderId="0" applyFont="0" applyNumberFormat="0" applyFill="0" applyBorder="0" applyAlignment="1">
      <alignment horizontal="left" vertical="top" textRotation="0" wrapText="true" shrinkToFit="false"/>
    </xf>
    <xf xfId="0" fontId="3" numFmtId="0" fillId="2" borderId="0" applyFont="1" applyNumberFormat="0" applyFill="0" applyBorder="0" applyAlignment="1">
      <alignment horizontal="left" vertical="top" textRotation="0" wrapText="true" shrinkToFit="false"/>
    </xf>
    <xf xfId="0" fontId="5" numFmtId="0" fillId="2" borderId="0" applyFont="1" applyNumberFormat="0" applyFill="0" applyBorder="0" applyAlignment="1">
      <alignment horizontal="left" vertical="top" textRotation="0" wrapText="true" shrinkToFit="false"/>
    </xf>
    <xf xfId="0" fontId="4" numFmtId="4" fillId="2" borderId="0" applyFont="1" applyNumberFormat="1" applyFill="0" applyBorder="0" applyAlignment="1">
      <alignment horizontal="center" vertical="top" textRotation="0" wrapText="false" shrinkToFit="false"/>
    </xf>
    <xf xfId="0" fontId="4" numFmtId="4" fillId="2" borderId="0" applyFont="1" applyNumberFormat="1" applyFill="0" applyBorder="0" applyAlignment="1">
      <alignment horizontal="left" vertical="top" textRotation="0" wrapText="false" shrinkToFit="false"/>
    </xf>
    <xf xfId="0" fontId="4" numFmtId="0" fillId="2" borderId="0" applyFont="1" applyNumberFormat="0" applyFill="0" applyBorder="0" applyAlignment="1">
      <alignment horizontal="left" vertical="top" textRotation="0" wrapText="true" shrinkToFit="false"/>
    </xf>
    <xf xfId="0" fontId="3" numFmtId="0" fillId="2" borderId="3" applyFont="1" applyNumberFormat="0" applyFill="0" applyBorder="1" applyAlignment="1">
      <alignment horizontal="left" vertical="top" textRotation="0" wrapText="true" shrinkToFit="false"/>
    </xf>
    <xf xfId="0" fontId="3" numFmtId="0" fillId="2" borderId="4" applyFont="1" applyNumberFormat="0" applyFill="0" applyBorder="1" applyAlignment="1">
      <alignment horizontal="left" vertical="top" textRotation="0" wrapText="true" shrinkToFit="false"/>
    </xf>
    <xf xfId="0" fontId="4" numFmtId="4" fillId="3" borderId="4" applyFont="1" applyNumberFormat="1" applyFill="1" applyBorder="1" applyAlignment="1">
      <alignment horizontal="center" vertical="top" textRotation="0" wrapText="true" shrinkToFit="false"/>
    </xf>
    <xf xfId="0" fontId="4" quotePrefix="1" numFmtId="4" fillId="3" borderId="4" applyFont="1" applyNumberFormat="1" applyFill="1" applyBorder="1" applyAlignment="1">
      <alignment horizontal="general" vertical="top" textRotation="0" wrapText="true" shrinkToFit="false"/>
    </xf>
    <xf xfId="0" fontId="3" numFmtId="0" fillId="2" borderId="3" applyFont="1" applyNumberFormat="0" applyFill="0" applyBorder="1" applyAlignment="1">
      <alignment horizontal="general" vertical="center" textRotation="0" wrapText="true" shrinkToFit="false"/>
    </xf>
    <xf xfId="0" fontId="3" numFmtId="0" fillId="2" borderId="3" applyFont="1" applyNumberFormat="0" applyFill="0" applyBorder="1" applyAlignment="1">
      <alignment horizontal="left" vertical="center" textRotation="0" wrapText="true" shrinkToFit="false"/>
    </xf>
    <xf xfId="0" fontId="0" numFmtId="0" fillId="2" borderId="3" applyFont="0" applyNumberFormat="0" applyFill="0" applyBorder="1" applyAlignment="1">
      <alignment horizontal="left" vertical="top" textRotation="0" wrapText="true" shrinkToFit="false"/>
    </xf>
    <xf xfId="0" fontId="0" numFmtId="4" fillId="2" borderId="0" applyFont="0" applyNumberFormat="1" applyFill="0" applyBorder="0" applyAlignment="0">
      <alignment horizontal="general" vertical="bottom" textRotation="0" wrapText="false" shrinkToFit="false"/>
    </xf>
    <xf xfId="0" fontId="3" numFmtId="0" fillId="4" borderId="3" applyFont="1" applyNumberFormat="0" applyFill="1" applyBorder="1" applyAlignment="1">
      <alignment horizontal="left" vertical="top" textRotation="0" wrapText="true" shrinkToFit="false"/>
    </xf>
    <xf xfId="0" fontId="3" numFmtId="0" fillId="2" borderId="4" applyFont="1" applyNumberFormat="0" applyFill="0" applyBorder="1" applyAlignment="1">
      <alignment horizontal="left" vertical="top" textRotation="0" wrapText="true" shrinkToFit="false"/>
    </xf>
    <xf xfId="0" fontId="3" numFmtId="0" fillId="2" borderId="5" applyFont="1" applyNumberFormat="0" applyFill="0" applyBorder="1" applyAlignment="1">
      <alignment horizontal="general" vertical="top" textRotation="0" wrapText="true" shrinkToFit="false"/>
    </xf>
    <xf xfId="0" fontId="3" numFmtId="0" fillId="2" borderId="5" applyFont="1" applyNumberFormat="0" applyFill="0" applyBorder="1" applyAlignment="1">
      <alignment horizontal="left" vertical="top" textRotation="0" wrapText="true" shrinkToFit="false"/>
    </xf>
    <xf xfId="0" fontId="0" numFmtId="0" fillId="2" borderId="3" applyFont="0" applyNumberFormat="0" applyFill="0" applyBorder="1" applyAlignment="1">
      <alignment horizontal="left" vertical="top" textRotation="0" wrapText="true" shrinkToFit="false"/>
    </xf>
    <xf xfId="0" fontId="3" numFmtId="4" fillId="2" borderId="6" applyFont="1" applyNumberFormat="1" applyFill="0" applyBorder="1" applyAlignment="1">
      <alignment horizontal="left" vertical="top" textRotation="0" wrapText="true" shrinkToFit="false"/>
    </xf>
    <xf xfId="0" fontId="3" numFmtId="0" fillId="2" borderId="6" applyFont="1" applyNumberFormat="0" applyFill="0" applyBorder="1" applyAlignment="1">
      <alignment horizontal="general" vertical="top" textRotation="0" wrapText="true" shrinkToFit="false"/>
    </xf>
    <xf xfId="0" fontId="3" numFmtId="0" fillId="2" borderId="5" applyFont="1" applyNumberFormat="0" applyFill="0" applyBorder="1" applyAlignment="1">
      <alignment horizontal="general" vertical="top" textRotation="0" wrapText="true" shrinkToFit="false"/>
    </xf>
    <xf xfId="0" fontId="3" numFmtId="0" fillId="2" borderId="3" applyFont="1" applyNumberFormat="0" applyFill="0" applyBorder="1" applyAlignment="1">
      <alignment horizontal="general" vertical="top" textRotation="0" wrapText="true" shrinkToFit="false"/>
    </xf>
    <xf xfId="0" fontId="3" numFmtId="4" fillId="2" borderId="5" applyFont="1" applyNumberFormat="1" applyFill="0" applyBorder="1" applyAlignment="1">
      <alignment horizontal="center" vertical="center" textRotation="0" wrapText="true" shrinkToFit="false"/>
    </xf>
    <xf xfId="0" fontId="3" numFmtId="0" fillId="2" borderId="5" applyFont="1" applyNumberFormat="0" applyFill="0" applyBorder="1" applyAlignment="1">
      <alignment horizontal="general" vertical="top" textRotation="0" wrapText="true" shrinkToFit="false"/>
    </xf>
    <xf xfId="0" fontId="0" numFmtId="4" fillId="2" borderId="5" applyFont="0" applyNumberFormat="1" applyFill="0" applyBorder="1" applyAlignment="1">
      <alignment horizontal="center" vertical="center" textRotation="0" wrapText="true" shrinkToFit="false"/>
    </xf>
    <xf xfId="0" fontId="1" numFmtId="4" fillId="2" borderId="5" applyFont="1" applyNumberFormat="1" applyFill="0" applyBorder="1" applyAlignment="1">
      <alignment horizontal="center" vertical="center" textRotation="0" wrapText="true" shrinkToFit="false"/>
    </xf>
    <xf xfId="0" fontId="3" numFmtId="4" fillId="2" borderId="5" applyFont="1" applyNumberFormat="1" applyFill="0" applyBorder="1" applyAlignment="1">
      <alignment horizontal="center" vertical="top" textRotation="0" wrapText="true" shrinkToFit="false"/>
    </xf>
    <xf xfId="0" fontId="3" numFmtId="0" fillId="2" borderId="5" applyFont="1" applyNumberFormat="0" applyFill="0" applyBorder="1" applyAlignment="1">
      <alignment horizontal="general" vertical="center" textRotation="0" wrapText="true" shrinkToFit="false"/>
    </xf>
    <xf xfId="0" fontId="0" numFmtId="0" fillId="2" borderId="5" applyFont="0" applyNumberFormat="0" applyFill="0" applyBorder="1" applyAlignment="1">
      <alignment horizontal="general" vertical="top" textRotation="0" wrapText="true" shrinkToFit="false"/>
    </xf>
    <xf xfId="0" fontId="3" numFmtId="0" fillId="2" borderId="4" applyFont="1" applyNumberFormat="0" applyFill="0" applyBorder="1" applyAlignment="1">
      <alignment horizontal="general" vertical="top" textRotation="0" wrapText="true" shrinkToFit="false"/>
    </xf>
    <xf xfId="0" fontId="8" numFmtId="4" fillId="2" borderId="5" applyFont="1" applyNumberFormat="1" applyFill="0" applyBorder="1" applyAlignment="1">
      <alignment horizontal="center" vertical="top" textRotation="0" wrapText="true" shrinkToFit="false"/>
    </xf>
    <xf xfId="0" fontId="0" numFmtId="4" fillId="2" borderId="5" applyFont="0" applyNumberFormat="1" applyFill="0" applyBorder="1" applyAlignment="1">
      <alignment horizontal="center" vertical="top" textRotation="0" wrapText="true" shrinkToFit="false"/>
    </xf>
    <xf xfId="0" fontId="3" numFmtId="0" fillId="2" borderId="5" applyFont="1" applyNumberFormat="0" applyFill="0" applyBorder="1" applyAlignment="1">
      <alignment horizontal="center" vertical="center" textRotation="0" wrapText="true" shrinkToFit="false"/>
    </xf>
    <xf xfId="0" fontId="8" quotePrefix="1" numFmtId="4" fillId="2" borderId="5" applyFont="1" applyNumberFormat="1" applyFill="0" applyBorder="1" applyAlignment="1">
      <alignment horizontal="center" vertical="top" textRotation="0" wrapText="true" shrinkToFit="false"/>
    </xf>
    <xf xfId="0" fontId="3" numFmtId="0" fillId="2" borderId="3" applyFont="1" applyNumberFormat="0" applyFill="0" applyBorder="1" applyAlignment="1">
      <alignment horizontal="general" vertical="center" textRotation="0" wrapText="true" shrinkToFit="false"/>
    </xf>
    <xf xfId="0" fontId="9" numFmtId="4" fillId="2" borderId="5" applyFont="1" applyNumberFormat="1" applyFill="0" applyBorder="1" applyAlignment="1">
      <alignment horizontal="center" vertical="top" textRotation="0" wrapText="true" shrinkToFit="false"/>
    </xf>
    <xf xfId="0" fontId="8" numFmtId="4" fillId="2" borderId="5" applyFont="1" applyNumberFormat="1" applyFill="0" applyBorder="1" applyAlignment="1">
      <alignment horizontal="center" vertical="center" textRotation="0" wrapText="true" shrinkToFit="false"/>
    </xf>
    <xf xfId="0" fontId="3" numFmtId="0" fillId="2" borderId="4" applyFont="1" applyNumberFormat="0" applyFill="0" applyBorder="1" applyAlignment="1">
      <alignment horizontal="general" vertical="top" textRotation="0" wrapText="true" shrinkToFit="false"/>
    </xf>
    <xf xfId="0" fontId="3" numFmtId="0" fillId="2" borderId="4" applyFont="1" applyNumberFormat="0" applyFill="0" applyBorder="1" applyAlignment="1">
      <alignment horizontal="center" vertical="top" textRotation="0" wrapText="true" shrinkToFit="false"/>
    </xf>
    <xf xfId="0" fontId="3" numFmtId="4" fillId="2" borderId="4" applyFont="1" applyNumberFormat="1" applyFill="0" applyBorder="1" applyAlignment="1">
      <alignment horizontal="left" vertical="top" textRotation="0" wrapText="true" shrinkToFit="false"/>
    </xf>
    <xf xfId="0" fontId="3" numFmtId="4" fillId="2" borderId="6" applyFont="1" applyNumberFormat="1" applyFill="0" applyBorder="1" applyAlignment="1">
      <alignment horizontal="center" vertical="top" textRotation="0" wrapText="true" shrinkToFit="false"/>
    </xf>
    <xf xfId="0" fontId="10" numFmtId="0" fillId="2" borderId="4" applyFont="1" applyNumberFormat="0" applyFill="0" applyBorder="1" applyAlignment="1">
      <alignment horizontal="center" vertical="center" textRotation="0" wrapText="true" shrinkToFit="false"/>
    </xf>
    <xf xfId="0" fontId="4" numFmtId="4" fillId="2" borderId="7" applyFont="1" applyNumberFormat="1" applyFill="0" applyBorder="1" applyAlignment="1">
      <alignment horizontal="center" vertical="top" textRotation="0" wrapText="false" shrinkToFit="false"/>
    </xf>
    <xf xfId="0" fontId="4" numFmtId="0" fillId="2" borderId="4" applyFont="1" applyNumberFormat="0" applyFill="0" applyBorder="1" applyAlignment="1">
      <alignment horizontal="general" vertical="top" textRotation="0" wrapText="true" shrinkToFit="false"/>
    </xf>
    <xf xfId="0" fontId="3" numFmtId="0" fillId="2" borderId="4" applyFont="1" applyNumberFormat="0" applyFill="0" applyBorder="1" applyAlignment="1">
      <alignment horizontal="center" vertical="top" textRotation="0" wrapText="true" shrinkToFit="false"/>
    </xf>
    <xf xfId="0" fontId="4" numFmtId="4" fillId="2" borderId="5" applyFont="1" applyNumberFormat="1" applyFill="0" applyBorder="1" applyAlignment="1">
      <alignment horizontal="center" vertical="top" textRotation="0" wrapText="true" shrinkToFit="false"/>
    </xf>
    <xf xfId="0" fontId="4" numFmtId="4" fillId="2" borderId="7" applyFont="1" applyNumberFormat="1" applyFill="0" applyBorder="1" applyAlignment="1">
      <alignment horizontal="center" vertical="top" textRotation="0" wrapText="false" shrinkToFit="false"/>
    </xf>
    <xf xfId="0" fontId="4" numFmtId="4" fillId="2" borderId="5" applyFont="1" applyNumberFormat="1" applyFill="0" applyBorder="1" applyAlignment="1">
      <alignment horizontal="center" vertical="top" textRotation="0" wrapText="false" shrinkToFit="false"/>
    </xf>
    <xf xfId="0" fontId="3" numFmtId="0" fillId="2" borderId="6" applyFont="1" applyNumberFormat="0" applyFill="0" applyBorder="1" applyAlignment="1">
      <alignment horizontal="left" vertical="top" textRotation="0" wrapText="true" shrinkToFit="false"/>
    </xf>
    <xf xfId="0" fontId="3" numFmtId="0" fillId="2" borderId="1" applyFont="1" applyNumberFormat="0" applyFill="0" applyBorder="1" applyAlignment="1">
      <alignment horizontal="general" vertical="top" textRotation="0" wrapText="true" shrinkToFit="false"/>
    </xf>
    <xf xfId="0" fontId="3" numFmtId="4" fillId="2" borderId="5" applyFont="1" applyNumberFormat="1" applyFill="0" applyBorder="1" applyAlignment="1">
      <alignment horizontal="general" vertical="top" textRotation="0" wrapText="true" shrinkToFit="false"/>
    </xf>
    <xf xfId="0" fontId="5" numFmtId="4" fillId="2" borderId="3" applyFont="1" applyNumberFormat="1" applyFill="0" applyBorder="1" applyAlignment="1">
      <alignment horizontal="center" vertical="center" textRotation="0" wrapText="true" shrinkToFit="false"/>
    </xf>
    <xf xfId="0" fontId="4" numFmtId="0" fillId="2" borderId="4" applyFont="1" applyNumberFormat="0" applyFill="0" applyBorder="1" applyAlignment="1">
      <alignment horizontal="left" vertical="top" textRotation="0" wrapText="true" shrinkToFit="false"/>
    </xf>
    <xf xfId="0" fontId="4" numFmtId="4" fillId="2" borderId="3" applyFont="1" applyNumberFormat="1" applyFill="0" applyBorder="1" applyAlignment="1">
      <alignment horizontal="general" vertical="top" textRotation="0" wrapText="true" shrinkToFit="false"/>
    </xf>
    <xf xfId="0" fontId="4" numFmtId="4" fillId="2" borderId="8" applyFont="1" applyNumberFormat="1" applyFill="0" applyBorder="1" applyAlignment="1">
      <alignment horizontal="center" vertical="top" textRotation="0" wrapText="true" shrinkToFit="false"/>
    </xf>
    <xf xfId="0" fontId="4" numFmtId="4" fillId="2" borderId="3" applyFont="1" applyNumberFormat="1" applyFill="0" applyBorder="1" applyAlignment="1">
      <alignment horizontal="center" vertical="top" textRotation="0" wrapText="false" shrinkToFit="false"/>
    </xf>
    <xf xfId="0" fontId="3" numFmtId="0" fillId="2" borderId="5" applyFont="1" applyNumberFormat="0" applyFill="0" applyBorder="1" applyAlignment="1">
      <alignment horizontal="general" vertical="center" textRotation="0" wrapText="true" shrinkToFit="false"/>
    </xf>
    <xf xfId="0" fontId="3" numFmtId="0" fillId="2" borderId="3" applyFont="1" applyNumberFormat="0" applyFill="0" applyBorder="1" applyAlignment="1">
      <alignment horizontal="general" vertical="top" textRotation="0" wrapText="true" shrinkToFit="false"/>
    </xf>
    <xf xfId="0" fontId="3" numFmtId="4" fillId="2" borderId="3" applyFont="1" applyNumberFormat="1" applyFill="0" applyBorder="1" applyAlignment="1">
      <alignment horizontal="general" vertical="top" textRotation="0" wrapText="true" shrinkToFit="false"/>
    </xf>
    <xf xfId="0" fontId="3" numFmtId="4" fillId="2" borderId="3" applyFont="1" applyNumberFormat="1" applyFill="0" applyBorder="1" applyAlignment="1">
      <alignment horizontal="center" vertical="top" textRotation="0" wrapText="false" shrinkToFit="false"/>
    </xf>
    <xf xfId="0" fontId="5" numFmtId="4" fillId="2" borderId="3" applyFont="1" applyNumberFormat="1" applyFill="0" applyBorder="1" applyAlignment="1">
      <alignment horizontal="center" vertical="top" textRotation="0" wrapText="false" shrinkToFit="false"/>
    </xf>
    <xf xfId="0" fontId="3" quotePrefix="1" numFmtId="4" fillId="2" borderId="5" applyFont="1" applyNumberFormat="1" applyFill="0" applyBorder="1" applyAlignment="1">
      <alignment horizontal="center" vertical="center" textRotation="0" wrapText="false" shrinkToFit="false"/>
    </xf>
    <xf xfId="0" fontId="3" numFmtId="4" fillId="2" borderId="5" applyFont="1" applyNumberFormat="1" applyFill="0" applyBorder="1" applyAlignment="1">
      <alignment horizontal="center" vertical="top" textRotation="0" wrapText="false" shrinkToFit="false"/>
    </xf>
    <xf xfId="0" fontId="5" numFmtId="4" fillId="2" borderId="5" applyFont="1" applyNumberFormat="1" applyFill="0" applyBorder="1" applyAlignment="1">
      <alignment horizontal="center" vertical="top" textRotation="0" wrapText="false" shrinkToFit="false"/>
    </xf>
    <xf xfId="0" fontId="3" quotePrefix="1" numFmtId="4" fillId="2" borderId="5" applyFont="1" applyNumberFormat="1" applyFill="0" applyBorder="1" applyAlignment="1">
      <alignment horizontal="center" vertical="center" textRotation="0" wrapText="true" shrinkToFit="false"/>
    </xf>
    <xf xfId="0" fontId="5" numFmtId="4" fillId="2" borderId="5" applyFont="1" applyNumberFormat="1" applyFill="0" applyBorder="1" applyAlignment="1">
      <alignment horizontal="center" vertical="center" textRotation="0" wrapText="true" shrinkToFit="false"/>
    </xf>
    <xf xfId="0" fontId="0" numFmtId="4" fillId="2" borderId="5" applyFont="0" applyNumberFormat="1" applyFill="0" applyBorder="1" applyAlignment="0">
      <alignment horizontal="general" vertical="bottom" textRotation="0" wrapText="false" shrinkToFit="false"/>
    </xf>
    <xf xfId="0" fontId="1" numFmtId="4" fillId="2" borderId="5" applyFont="1" applyNumberFormat="1" applyFill="0" applyBorder="1" applyAlignment="0">
      <alignment horizontal="general" vertical="bottom" textRotation="0" wrapText="false" shrinkToFit="false"/>
    </xf>
    <xf xfId="0" fontId="9" numFmtId="0" fillId="4" borderId="6" applyFont="1" applyNumberFormat="0" applyFill="1" applyBorder="1" applyAlignment="1">
      <alignment horizontal="general" vertical="top" textRotation="0" wrapText="true" shrinkToFit="false"/>
    </xf>
    <xf xfId="0" fontId="0" numFmtId="0" fillId="2" borderId="7" applyFont="0" applyNumberFormat="0" applyFill="0" applyBorder="1" applyAlignment="1">
      <alignment horizontal="general" vertical="top" textRotation="0" wrapText="true" shrinkToFit="false"/>
    </xf>
    <xf xfId="0" fontId="9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3" applyFont="1" applyNumberFormat="0" applyFill="0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true" shrinkToFit="false"/>
    </xf>
    <xf xfId="0" fontId="1" numFmtId="0" fillId="2" borderId="4" applyFont="1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1209675</xdr:colOff>
      <xdr:row>70</xdr:row>
      <xdr:rowOff>47625</xdr:rowOff>
    </xdr:from>
    <xdr:ext cx="1209675" cy="6858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</xdr:colOff>
      <xdr:row>70</xdr:row>
      <xdr:rowOff>19050</xdr:rowOff>
    </xdr:from>
    <xdr:ext cx="1400175" cy="352425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164"/>
  <sheetViews>
    <sheetView tabSelected="1" workbookViewId="0" showGridLines="true" showRowColHeaders="1">
      <selection activeCell="F66" sqref="F66"/>
    </sheetView>
  </sheetViews>
  <sheetFormatPr defaultRowHeight="14.4" outlineLevelRow="0" outlineLevelCol="0"/>
  <cols>
    <col min="1" max="1" width="19.28515625" customWidth="true" style="0"/>
    <col min="2" max="2" width="18.42578125" customWidth="true" style="0"/>
    <col min="3" max="3" width="15.5703125" customWidth="true" style="0"/>
    <col min="4" max="4" width="19.28515625" customWidth="true" style="0"/>
    <col min="5" max="5" width="18.140625" customWidth="true" style="0"/>
    <col min="6" max="6" width="15.7109375" customWidth="true" style="0"/>
    <col min="7" max="7" width="14.7109375" customWidth="true" style="0"/>
    <col min="8" max="8" width="14.5703125" customWidth="true" style="0"/>
    <col min="9" max="9" width="10" customWidth="true" style="0"/>
    <col min="10" max="10" width="12.7109375" customWidth="true" style="0"/>
    <col min="12" max="12" width="11.7109375" customWidth="true" style="0"/>
  </cols>
  <sheetData>
    <row r="1" spans="1:21" customHeight="1" ht="15.75">
      <c r="A1" s="117" t="s">
        <v>0</v>
      </c>
      <c r="B1" s="117"/>
      <c r="C1" s="117"/>
      <c r="D1" s="117"/>
      <c r="E1" s="117"/>
      <c r="F1" s="117"/>
      <c r="G1" s="117"/>
      <c r="H1" s="117"/>
    </row>
    <row r="2" spans="1:21" customHeight="1" ht="15.75">
      <c r="A2" s="117" t="s">
        <v>1</v>
      </c>
      <c r="B2" s="117"/>
      <c r="C2" s="117"/>
      <c r="D2" s="117"/>
      <c r="E2" s="117"/>
      <c r="F2" s="117"/>
      <c r="G2" s="117"/>
      <c r="H2" s="117"/>
    </row>
    <row r="4" spans="1:21" customHeight="1" ht="21.75">
      <c r="A4" s="1" t="s">
        <v>2</v>
      </c>
      <c r="B4" s="2">
        <v>33717647</v>
      </c>
    </row>
    <row r="5" spans="1:21" customHeight="1" ht="43.5">
      <c r="A5" s="118" t="s">
        <v>3</v>
      </c>
      <c r="B5" s="120" t="s">
        <v>4</v>
      </c>
      <c r="C5" s="118" t="s">
        <v>5</v>
      </c>
      <c r="D5" s="120" t="s">
        <v>6</v>
      </c>
      <c r="E5" s="122" t="s">
        <v>7</v>
      </c>
      <c r="F5" s="3" t="s">
        <v>8</v>
      </c>
      <c r="G5" s="4" t="s">
        <v>9</v>
      </c>
      <c r="H5" s="4" t="s">
        <v>10</v>
      </c>
      <c r="K5" t="s">
        <v>11</v>
      </c>
    </row>
    <row r="6" spans="1:21" customHeight="1" ht="19.5">
      <c r="A6" s="119"/>
      <c r="B6" s="121"/>
      <c r="C6" s="119"/>
      <c r="D6" s="121"/>
      <c r="E6" s="123"/>
      <c r="F6" s="5"/>
      <c r="G6" s="5"/>
      <c r="H6" s="5"/>
    </row>
    <row r="7" spans="1:21" customHeight="1" ht="19.5">
      <c r="A7" s="6" t="s">
        <v>12</v>
      </c>
      <c r="B7" s="7"/>
      <c r="C7" s="8"/>
      <c r="D7" s="7"/>
      <c r="E7" s="9"/>
      <c r="F7" s="5"/>
      <c r="G7" s="5"/>
      <c r="H7" s="5"/>
    </row>
    <row r="8" spans="1:21" customHeight="1" ht="19.5">
      <c r="A8" s="10" t="s">
        <v>13</v>
      </c>
      <c r="B8" s="11"/>
      <c r="C8" s="10"/>
      <c r="D8" s="11"/>
      <c r="E8" s="12"/>
      <c r="F8" s="13"/>
      <c r="G8" s="13"/>
      <c r="H8" s="13"/>
    </row>
    <row r="9" spans="1:21" customHeight="1" ht="120">
      <c r="A9" s="14" t="s">
        <v>14</v>
      </c>
      <c r="B9" s="15" t="s">
        <v>15</v>
      </c>
      <c r="C9" s="16" t="s">
        <v>16</v>
      </c>
      <c r="D9" s="16" t="s">
        <v>17</v>
      </c>
      <c r="E9" s="17" t="s">
        <v>18</v>
      </c>
      <c r="F9" s="18" t="s">
        <v>19</v>
      </c>
      <c r="G9" s="19">
        <v>4000000</v>
      </c>
      <c r="H9" s="19">
        <v>2143841.75</v>
      </c>
      <c r="L9" t="s">
        <v>20</v>
      </c>
    </row>
    <row r="10" spans="1:21" customHeight="1" ht="135.75">
      <c r="A10" s="16" t="s">
        <v>21</v>
      </c>
      <c r="B10" s="15" t="s">
        <v>22</v>
      </c>
      <c r="C10" s="20" t="s">
        <v>23</v>
      </c>
      <c r="D10" s="21" t="s">
        <v>24</v>
      </c>
      <c r="E10" s="22" t="s">
        <v>25</v>
      </c>
      <c r="F10" s="23" t="s">
        <v>26</v>
      </c>
      <c r="G10" s="19">
        <v>1000000</v>
      </c>
      <c r="H10" s="19">
        <v>20000</v>
      </c>
    </row>
    <row r="11" spans="1:21" customHeight="1" ht="99.95">
      <c r="A11" s="24" t="s">
        <v>27</v>
      </c>
      <c r="B11" s="17" t="s">
        <v>28</v>
      </c>
      <c r="C11" s="17" t="s">
        <v>29</v>
      </c>
      <c r="D11" s="25" t="s">
        <v>30</v>
      </c>
      <c r="E11" s="26" t="s">
        <v>31</v>
      </c>
      <c r="F11" s="27" t="s">
        <v>32</v>
      </c>
      <c r="G11" s="28">
        <v>3000000</v>
      </c>
      <c r="H11" s="29">
        <v>2842757.08</v>
      </c>
    </row>
    <row r="12" spans="1:21" customHeight="1" ht="99.95">
      <c r="A12" s="24" t="s">
        <v>33</v>
      </c>
      <c r="B12" s="17" t="s">
        <v>34</v>
      </c>
      <c r="C12" s="17" t="s">
        <v>35</v>
      </c>
      <c r="D12" s="25" t="s">
        <v>36</v>
      </c>
      <c r="E12" s="30" t="s">
        <v>37</v>
      </c>
      <c r="F12" s="31" t="s">
        <v>38</v>
      </c>
      <c r="G12" s="28">
        <v>1000000</v>
      </c>
      <c r="H12" s="29">
        <v>999600</v>
      </c>
    </row>
    <row r="13" spans="1:21" customHeight="1" ht="86.25">
      <c r="A13" s="25" t="s">
        <v>39</v>
      </c>
      <c r="B13" s="25" t="s">
        <v>40</v>
      </c>
      <c r="C13" s="25" t="s">
        <v>41</v>
      </c>
      <c r="D13" s="25" t="s">
        <v>42</v>
      </c>
      <c r="E13" s="25"/>
      <c r="F13" s="27"/>
      <c r="G13" s="32"/>
      <c r="H13" s="33"/>
    </row>
    <row r="14" spans="1:21" customHeight="1" ht="45">
      <c r="A14" s="25"/>
      <c r="B14" s="25"/>
      <c r="C14" s="25"/>
      <c r="D14" s="25" t="s">
        <v>43</v>
      </c>
      <c r="E14" s="25" t="s">
        <v>44</v>
      </c>
      <c r="F14" s="34" t="s">
        <v>45</v>
      </c>
      <c r="G14" s="32">
        <v>20000</v>
      </c>
      <c r="H14" s="33">
        <v>16265</v>
      </c>
    </row>
    <row r="15" spans="1:21" customHeight="1" ht="52.5">
      <c r="A15" s="25"/>
      <c r="B15" s="25"/>
      <c r="C15" s="25"/>
      <c r="D15" s="25" t="s">
        <v>46</v>
      </c>
      <c r="E15" s="25" t="s">
        <v>47</v>
      </c>
      <c r="F15" s="34" t="s">
        <v>48</v>
      </c>
      <c r="G15" s="32">
        <v>20000</v>
      </c>
      <c r="H15" s="33">
        <v>17958</v>
      </c>
    </row>
    <row r="16" spans="1:21" customHeight="1" ht="61.5">
      <c r="A16" s="25"/>
      <c r="B16" s="25"/>
      <c r="C16" s="25"/>
      <c r="D16" s="25" t="s">
        <v>49</v>
      </c>
      <c r="E16" s="25" t="s">
        <v>50</v>
      </c>
      <c r="F16" s="34" t="s">
        <v>51</v>
      </c>
      <c r="G16" s="32">
        <v>250000</v>
      </c>
      <c r="H16" s="33">
        <v>0</v>
      </c>
    </row>
    <row r="17" spans="1:21" customHeight="1" ht="57.75">
      <c r="A17" s="25"/>
      <c r="B17" s="25"/>
      <c r="C17" s="25"/>
      <c r="D17" s="25" t="s">
        <v>52</v>
      </c>
      <c r="E17" s="25" t="s">
        <v>53</v>
      </c>
      <c r="F17" s="34" t="s">
        <v>54</v>
      </c>
      <c r="G17" s="32">
        <v>50000</v>
      </c>
      <c r="H17" s="33">
        <v>32219</v>
      </c>
    </row>
    <row r="18" spans="1:21" customHeight="1" ht="83.25">
      <c r="A18" s="25"/>
      <c r="B18" s="25"/>
      <c r="C18" s="25"/>
      <c r="D18" s="25" t="s">
        <v>55</v>
      </c>
      <c r="E18" s="25" t="s">
        <v>56</v>
      </c>
      <c r="F18" s="34" t="s">
        <v>51</v>
      </c>
      <c r="G18" s="32">
        <v>300000</v>
      </c>
      <c r="H18" s="33">
        <v>0</v>
      </c>
    </row>
    <row r="19" spans="1:21" customHeight="1" ht="77.25">
      <c r="A19" s="25"/>
      <c r="B19" s="25"/>
      <c r="C19" s="25"/>
      <c r="D19" s="25" t="s">
        <v>57</v>
      </c>
      <c r="E19" s="25" t="s">
        <v>58</v>
      </c>
      <c r="F19" s="34" t="s">
        <v>59</v>
      </c>
      <c r="G19" s="32">
        <v>25000</v>
      </c>
      <c r="H19" s="33">
        <v>22050</v>
      </c>
    </row>
    <row r="20" spans="1:21" customHeight="1" ht="42.75">
      <c r="A20" s="25"/>
      <c r="B20" s="25"/>
      <c r="C20" s="25"/>
      <c r="D20" s="25" t="s">
        <v>60</v>
      </c>
      <c r="E20" s="25" t="s">
        <v>61</v>
      </c>
      <c r="F20" s="34" t="s">
        <v>62</v>
      </c>
      <c r="G20" s="32">
        <v>20000</v>
      </c>
      <c r="H20" s="33">
        <v>18000</v>
      </c>
    </row>
    <row r="21" spans="1:21" customHeight="1" ht="57.75">
      <c r="A21" s="25"/>
      <c r="B21" s="25"/>
      <c r="C21" s="25"/>
      <c r="D21" s="25" t="s">
        <v>63</v>
      </c>
      <c r="E21" s="25" t="s">
        <v>64</v>
      </c>
      <c r="F21" s="34" t="s">
        <v>51</v>
      </c>
      <c r="G21" s="32">
        <v>20000</v>
      </c>
      <c r="H21" s="33">
        <v>0</v>
      </c>
    </row>
    <row r="22" spans="1:21" customHeight="1" ht="114.75">
      <c r="A22" s="25" t="s">
        <v>65</v>
      </c>
      <c r="B22" s="25" t="s">
        <v>66</v>
      </c>
      <c r="C22" s="25" t="s">
        <v>67</v>
      </c>
      <c r="D22" s="25" t="s">
        <v>68</v>
      </c>
      <c r="E22" s="25"/>
      <c r="F22" s="34"/>
      <c r="G22" s="32"/>
      <c r="H22" s="33"/>
    </row>
    <row r="23" spans="1:21" customHeight="1" ht="74.25">
      <c r="A23" s="25"/>
      <c r="B23" s="25"/>
      <c r="C23" s="25"/>
      <c r="D23" s="25" t="s">
        <v>69</v>
      </c>
      <c r="E23" s="25" t="s">
        <v>70</v>
      </c>
      <c r="F23" s="34" t="s">
        <v>51</v>
      </c>
      <c r="G23" s="32">
        <v>30000</v>
      </c>
      <c r="H23" s="33">
        <v>0</v>
      </c>
    </row>
    <row r="24" spans="1:21" customHeight="1" ht="55.5">
      <c r="A24" s="25"/>
      <c r="B24" s="25"/>
      <c r="C24" s="25"/>
      <c r="D24" s="25" t="s">
        <v>71</v>
      </c>
      <c r="E24" s="25" t="s">
        <v>72</v>
      </c>
      <c r="F24" s="34" t="s">
        <v>73</v>
      </c>
      <c r="G24" s="32">
        <v>42000</v>
      </c>
      <c r="H24" s="33">
        <v>0</v>
      </c>
    </row>
    <row r="25" spans="1:21" customHeight="1" ht="111.75">
      <c r="A25" s="25" t="s">
        <v>74</v>
      </c>
      <c r="B25" s="25" t="s">
        <v>75</v>
      </c>
      <c r="C25" s="25" t="s">
        <v>76</v>
      </c>
      <c r="D25" s="25" t="s">
        <v>77</v>
      </c>
      <c r="E25" s="25"/>
      <c r="F25" s="34"/>
      <c r="G25" s="32"/>
      <c r="H25" s="33"/>
      <c r="M25" s="20" t="s">
        <v>78</v>
      </c>
      <c r="N25" s="35" t="s">
        <v>79</v>
      </c>
      <c r="O25" s="20" t="s">
        <v>80</v>
      </c>
      <c r="P25" s="22" t="s">
        <v>81</v>
      </c>
      <c r="Q25" s="22" t="s">
        <v>82</v>
      </c>
      <c r="R25" s="36">
        <v>5000000</v>
      </c>
      <c r="S25" s="37"/>
      <c r="T25" s="38"/>
      <c r="U25" s="39" t="s">
        <v>83</v>
      </c>
    </row>
    <row r="26" spans="1:21" customHeight="1" ht="44.25">
      <c r="A26" s="25"/>
      <c r="B26" s="25"/>
      <c r="C26" s="25"/>
      <c r="D26" s="25" t="s">
        <v>84</v>
      </c>
      <c r="E26" s="25" t="s">
        <v>85</v>
      </c>
      <c r="F26" s="34" t="s">
        <v>86</v>
      </c>
      <c r="G26" s="32">
        <v>50000</v>
      </c>
      <c r="H26" s="33">
        <v>43510</v>
      </c>
      <c r="M26" s="16" t="s">
        <v>21</v>
      </c>
      <c r="N26" s="15" t="s">
        <v>22</v>
      </c>
      <c r="O26" s="20" t="s">
        <v>23</v>
      </c>
      <c r="P26" s="21" t="s">
        <v>24</v>
      </c>
      <c r="Q26" s="22" t="s">
        <v>25</v>
      </c>
      <c r="R26" s="40">
        <v>1000000</v>
      </c>
      <c r="S26" s="28"/>
      <c r="T26" s="28"/>
      <c r="U26" s="39" t="s">
        <v>87</v>
      </c>
    </row>
    <row r="27" spans="1:21" customHeight="1" ht="55.5">
      <c r="A27" s="25"/>
      <c r="B27" s="25"/>
      <c r="C27" s="25"/>
      <c r="D27" s="25" t="s">
        <v>88</v>
      </c>
      <c r="E27" s="25" t="s">
        <v>89</v>
      </c>
      <c r="F27" s="34" t="s">
        <v>90</v>
      </c>
      <c r="G27" s="32">
        <v>20000</v>
      </c>
      <c r="H27" s="33">
        <v>16800</v>
      </c>
      <c r="M27" s="41" t="s">
        <v>91</v>
      </c>
      <c r="N27" s="42" t="s">
        <v>92</v>
      </c>
      <c r="O27" s="43" t="s">
        <v>93</v>
      </c>
      <c r="P27" s="42" t="s">
        <v>94</v>
      </c>
      <c r="Q27" s="44" t="s">
        <v>95</v>
      </c>
      <c r="R27" s="40">
        <v>350000</v>
      </c>
      <c r="S27" s="28"/>
      <c r="T27" s="28"/>
      <c r="U27" s="45" t="s">
        <v>96</v>
      </c>
    </row>
    <row r="28" spans="1:21" customHeight="1" ht="55.5">
      <c r="A28" s="25"/>
      <c r="B28" s="25"/>
      <c r="C28" s="25"/>
      <c r="D28" s="25" t="s">
        <v>97</v>
      </c>
      <c r="E28" s="25" t="s">
        <v>98</v>
      </c>
      <c r="F28" s="34" t="s">
        <v>51</v>
      </c>
      <c r="G28" s="32">
        <v>100000</v>
      </c>
      <c r="H28" s="33">
        <v>0</v>
      </c>
      <c r="M28" s="16"/>
      <c r="N28" s="15"/>
      <c r="O28" s="15"/>
      <c r="P28" s="16"/>
      <c r="Q28" s="42"/>
      <c r="R28" s="40"/>
      <c r="S28" s="28"/>
      <c r="T28" s="28"/>
      <c r="U28" s="45"/>
    </row>
    <row r="29" spans="1:21" customHeight="1" ht="116.25">
      <c r="A29" s="25" t="s">
        <v>99</v>
      </c>
      <c r="B29" s="25" t="s">
        <v>100</v>
      </c>
      <c r="C29" s="25" t="s">
        <v>101</v>
      </c>
      <c r="D29" s="25" t="s">
        <v>102</v>
      </c>
      <c r="E29" s="25"/>
      <c r="F29" s="34"/>
      <c r="G29" s="32"/>
      <c r="H29" s="33"/>
      <c r="M29" s="46"/>
      <c r="N29" s="47"/>
      <c r="O29" s="47"/>
      <c r="P29" s="46"/>
      <c r="Q29" s="48"/>
      <c r="R29" s="49"/>
      <c r="S29" s="50"/>
      <c r="T29" s="50"/>
      <c r="U29" s="51"/>
    </row>
    <row r="30" spans="1:21" customHeight="1" ht="55.5">
      <c r="A30" s="25"/>
      <c r="B30" s="25"/>
      <c r="C30" s="25"/>
      <c r="D30" s="25" t="s">
        <v>103</v>
      </c>
      <c r="E30" s="25"/>
      <c r="F30" s="34" t="s">
        <v>104</v>
      </c>
      <c r="G30" s="32">
        <v>60000</v>
      </c>
      <c r="H30" s="33">
        <v>54825</v>
      </c>
      <c r="M30" s="46"/>
      <c r="N30" s="47"/>
      <c r="O30" s="47"/>
      <c r="P30" s="46"/>
      <c r="Q30" s="48"/>
      <c r="R30" s="49"/>
      <c r="S30" s="50"/>
      <c r="T30" s="50"/>
      <c r="U30" s="51"/>
    </row>
    <row r="31" spans="1:21" customHeight="1" ht="49.5">
      <c r="A31" s="25"/>
      <c r="B31" s="25"/>
      <c r="C31" s="25"/>
      <c r="D31" s="25" t="s">
        <v>105</v>
      </c>
      <c r="E31" s="25" t="s">
        <v>106</v>
      </c>
      <c r="F31" s="34" t="s">
        <v>51</v>
      </c>
      <c r="G31" s="32">
        <v>30000</v>
      </c>
      <c r="H31" s="33">
        <v>0</v>
      </c>
    </row>
    <row r="32" spans="1:21" customHeight="1" ht="53.25">
      <c r="A32" s="52"/>
      <c r="B32" s="25"/>
      <c r="C32" s="25"/>
      <c r="D32" s="25" t="s">
        <v>107</v>
      </c>
      <c r="E32" s="25" t="s">
        <v>108</v>
      </c>
      <c r="F32" s="34" t="s">
        <v>51</v>
      </c>
      <c r="G32" s="32">
        <v>40000</v>
      </c>
      <c r="H32" s="33">
        <v>0</v>
      </c>
      <c r="L32">
        <v>11112000</v>
      </c>
    </row>
    <row r="33" spans="1:21" customHeight="1" ht="45">
      <c r="A33" s="53"/>
      <c r="B33" s="20"/>
      <c r="C33" s="20"/>
      <c r="D33" s="20" t="s">
        <v>109</v>
      </c>
      <c r="E33" s="20" t="s">
        <v>110</v>
      </c>
      <c r="F33" s="54" t="s">
        <v>111</v>
      </c>
      <c r="G33" s="37">
        <v>30000</v>
      </c>
      <c r="H33" s="33">
        <v>28350</v>
      </c>
    </row>
    <row r="34" spans="1:21" customHeight="1" ht="82.5">
      <c r="A34" s="53"/>
      <c r="B34" s="20"/>
      <c r="C34" s="20"/>
      <c r="D34" s="20" t="s">
        <v>112</v>
      </c>
      <c r="E34" s="20" t="s">
        <v>113</v>
      </c>
      <c r="F34" s="54" t="s">
        <v>51</v>
      </c>
      <c r="G34" s="37">
        <v>30000</v>
      </c>
      <c r="H34" s="33">
        <v>0</v>
      </c>
    </row>
    <row r="35" spans="1:21" customHeight="1" ht="82.5">
      <c r="A35" s="15" t="s">
        <v>114</v>
      </c>
      <c r="B35" s="15" t="s">
        <v>115</v>
      </c>
      <c r="C35" s="15" t="s">
        <v>116</v>
      </c>
      <c r="D35" s="15" t="s">
        <v>117</v>
      </c>
      <c r="E35" s="15" t="s">
        <v>118</v>
      </c>
      <c r="F35" s="55" t="s">
        <v>119</v>
      </c>
      <c r="G35" s="37">
        <v>25000</v>
      </c>
      <c r="H35" s="33">
        <v>0</v>
      </c>
    </row>
    <row r="36" spans="1:21" customHeight="1" ht="82.5">
      <c r="A36" s="56" t="s">
        <v>120</v>
      </c>
      <c r="B36" s="57" t="s">
        <v>121</v>
      </c>
      <c r="C36" s="15" t="s">
        <v>122</v>
      </c>
      <c r="D36" s="15" t="s">
        <v>123</v>
      </c>
      <c r="E36" s="15" t="s">
        <v>124</v>
      </c>
      <c r="F36" s="55" t="s">
        <v>125</v>
      </c>
      <c r="G36" s="37">
        <v>40000</v>
      </c>
      <c r="H36" s="33">
        <v>0</v>
      </c>
    </row>
    <row r="37" spans="1:21" customHeight="1" ht="55.5">
      <c r="A37" s="20" t="s">
        <v>78</v>
      </c>
      <c r="B37" s="35" t="s">
        <v>79</v>
      </c>
      <c r="C37" s="20" t="s">
        <v>126</v>
      </c>
      <c r="D37" s="22" t="s">
        <v>81</v>
      </c>
      <c r="E37" s="22" t="s">
        <v>82</v>
      </c>
      <c r="F37" s="36" t="s">
        <v>127</v>
      </c>
      <c r="G37" s="37">
        <v>7000000</v>
      </c>
      <c r="H37" s="32">
        <v>4000000</v>
      </c>
    </row>
    <row r="38" spans="1:21" customHeight="1" ht="19.5">
      <c r="A38" s="58" t="s">
        <v>128</v>
      </c>
      <c r="B38" s="25"/>
      <c r="C38" s="25"/>
      <c r="D38" s="58"/>
      <c r="E38" s="30"/>
      <c r="F38" s="40"/>
      <c r="G38" s="28">
        <f>SUM(G9:G37)</f>
        <v>17202000</v>
      </c>
      <c r="H38" s="28">
        <f>SUM(H9:H37)</f>
        <v>10256175.83</v>
      </c>
      <c r="J38" s="59"/>
    </row>
    <row r="39" spans="1:21" customHeight="1" ht="29.25">
      <c r="A39" s="60" t="s">
        <v>129</v>
      </c>
      <c r="B39" s="25"/>
      <c r="C39" s="25"/>
      <c r="D39" s="25"/>
      <c r="E39" s="25"/>
      <c r="F39" s="27"/>
      <c r="G39" s="32"/>
      <c r="H39" s="33"/>
    </row>
    <row r="40" spans="1:21" customHeight="1" ht="54">
      <c r="A40" s="61" t="s">
        <v>130</v>
      </c>
      <c r="B40" s="61" t="s">
        <v>131</v>
      </c>
      <c r="C40" s="61" t="s">
        <v>132</v>
      </c>
      <c r="D40" s="61" t="s">
        <v>133</v>
      </c>
      <c r="E40" s="61" t="s">
        <v>134</v>
      </c>
      <c r="F40" s="61" t="s">
        <v>135</v>
      </c>
      <c r="G40" s="32">
        <v>150000</v>
      </c>
      <c r="H40" s="33">
        <v>127675</v>
      </c>
    </row>
    <row r="41" spans="1:21" customHeight="1" ht="90">
      <c r="A41" s="62" t="s">
        <v>136</v>
      </c>
      <c r="B41" s="62" t="s">
        <v>137</v>
      </c>
      <c r="C41" s="62" t="s">
        <v>138</v>
      </c>
      <c r="D41" s="63" t="s">
        <v>139</v>
      </c>
      <c r="E41" s="63" t="s">
        <v>140</v>
      </c>
      <c r="F41" s="27" t="s">
        <v>141</v>
      </c>
      <c r="G41" s="32">
        <v>150000</v>
      </c>
      <c r="H41" s="33">
        <v>136665</v>
      </c>
    </row>
    <row r="42" spans="1:21" customHeight="1" ht="94.5">
      <c r="A42" s="62" t="s">
        <v>142</v>
      </c>
      <c r="B42" s="64" t="s">
        <v>143</v>
      </c>
      <c r="C42" s="62" t="s">
        <v>144</v>
      </c>
      <c r="D42" s="61" t="s">
        <v>145</v>
      </c>
      <c r="E42" s="65" t="s">
        <v>146</v>
      </c>
      <c r="F42" s="27" t="s">
        <v>147</v>
      </c>
      <c r="G42" s="32">
        <v>250000</v>
      </c>
      <c r="H42" s="33">
        <v>250000</v>
      </c>
    </row>
    <row r="43" spans="1:21" customHeight="1" ht="94.5">
      <c r="A43" s="62" t="s">
        <v>136</v>
      </c>
      <c r="B43" s="62" t="s">
        <v>137</v>
      </c>
      <c r="C43" s="62" t="s">
        <v>138</v>
      </c>
      <c r="D43" s="63" t="s">
        <v>139</v>
      </c>
      <c r="E43" s="63" t="s">
        <v>140</v>
      </c>
      <c r="F43" s="63" t="s">
        <v>148</v>
      </c>
      <c r="G43" s="32">
        <v>200000</v>
      </c>
      <c r="H43" s="33">
        <v>179735</v>
      </c>
    </row>
    <row r="44" spans="1:21" customHeight="1" ht="94.5">
      <c r="A44" s="66" t="s">
        <v>149</v>
      </c>
      <c r="B44" s="66" t="s">
        <v>150</v>
      </c>
      <c r="C44" s="67" t="s">
        <v>151</v>
      </c>
      <c r="D44" s="66" t="s">
        <v>152</v>
      </c>
      <c r="E44" s="66" t="s">
        <v>153</v>
      </c>
      <c r="F44" s="27" t="s">
        <v>154</v>
      </c>
      <c r="G44" s="32">
        <v>100000</v>
      </c>
      <c r="H44" s="33">
        <v>87900</v>
      </c>
    </row>
    <row r="45" spans="1:21" customHeight="1" ht="94.5">
      <c r="A45" s="66" t="s">
        <v>155</v>
      </c>
      <c r="B45" s="66" t="s">
        <v>156</v>
      </c>
      <c r="C45" s="67" t="s">
        <v>157</v>
      </c>
      <c r="D45" s="66" t="s">
        <v>158</v>
      </c>
      <c r="E45" s="66" t="s">
        <v>159</v>
      </c>
      <c r="F45" s="27" t="s">
        <v>160</v>
      </c>
      <c r="G45" s="32">
        <v>210000</v>
      </c>
      <c r="H45" s="33">
        <v>109800</v>
      </c>
    </row>
    <row r="46" spans="1:21" customHeight="1" ht="94.5">
      <c r="A46" s="68" t="s">
        <v>161</v>
      </c>
      <c r="B46" s="68" t="s">
        <v>162</v>
      </c>
      <c r="C46" s="68" t="s">
        <v>163</v>
      </c>
      <c r="D46" s="15" t="s">
        <v>164</v>
      </c>
      <c r="E46" s="15" t="s">
        <v>165</v>
      </c>
      <c r="F46" s="69" t="s">
        <v>166</v>
      </c>
      <c r="G46" s="32">
        <v>110000</v>
      </c>
      <c r="H46" s="33">
        <v>43600</v>
      </c>
    </row>
    <row r="47" spans="1:21" customHeight="1" ht="27">
      <c r="A47" s="70" t="s">
        <v>128</v>
      </c>
      <c r="B47" s="70"/>
      <c r="C47" s="70"/>
      <c r="D47" s="15"/>
      <c r="E47" s="15"/>
      <c r="F47" s="71"/>
      <c r="G47" s="32">
        <f>SUM(G40:G46)</f>
        <v>1170000</v>
      </c>
      <c r="H47" s="72">
        <f>SUM(H40:H46)</f>
        <v>935375</v>
      </c>
      <c r="J47" s="59"/>
    </row>
    <row r="48" spans="1:21" customHeight="1" ht="33.75">
      <c r="A48" s="115" t="s">
        <v>167</v>
      </c>
      <c r="B48" s="116"/>
      <c r="C48" s="116"/>
      <c r="D48" s="116"/>
      <c r="E48" s="116"/>
      <c r="F48" s="116"/>
      <c r="G48" s="116"/>
      <c r="H48" s="116"/>
    </row>
    <row r="49" spans="1:21" customHeight="1" ht="94.5">
      <c r="A49" s="67" t="s">
        <v>168</v>
      </c>
      <c r="B49" s="70" t="s">
        <v>169</v>
      </c>
      <c r="C49" s="70" t="s">
        <v>170</v>
      </c>
      <c r="D49" s="70" t="s">
        <v>171</v>
      </c>
      <c r="E49" s="70" t="s">
        <v>172</v>
      </c>
      <c r="F49" s="69" t="s">
        <v>173</v>
      </c>
      <c r="G49" s="73">
        <v>2500000</v>
      </c>
      <c r="H49" s="73">
        <v>2492600</v>
      </c>
    </row>
    <row r="50" spans="1:21" customHeight="1" ht="118.5">
      <c r="A50" s="74" t="s">
        <v>174</v>
      </c>
      <c r="B50" s="66" t="s">
        <v>175</v>
      </c>
      <c r="C50" s="75" t="s">
        <v>176</v>
      </c>
      <c r="D50" s="75" t="s">
        <v>177</v>
      </c>
      <c r="E50" s="75" t="s">
        <v>178</v>
      </c>
      <c r="F50" s="75" t="s">
        <v>179</v>
      </c>
      <c r="G50" s="73">
        <v>500000</v>
      </c>
      <c r="H50" s="73">
        <v>490500</v>
      </c>
    </row>
    <row r="51" spans="1:21" customHeight="1" ht="94.5">
      <c r="A51" s="74" t="s">
        <v>180</v>
      </c>
      <c r="B51" s="66" t="s">
        <v>181</v>
      </c>
      <c r="C51" s="66" t="s">
        <v>182</v>
      </c>
      <c r="D51" s="66" t="s">
        <v>183</v>
      </c>
      <c r="E51" s="76" t="s">
        <v>184</v>
      </c>
      <c r="F51" s="77" t="s">
        <v>185</v>
      </c>
      <c r="G51" s="77">
        <v>1000000</v>
      </c>
      <c r="H51" s="78">
        <v>995380</v>
      </c>
    </row>
    <row r="52" spans="1:21" customHeight="1" ht="94.5">
      <c r="A52" s="79" t="s">
        <v>186</v>
      </c>
      <c r="B52" s="66" t="s">
        <v>187</v>
      </c>
      <c r="C52" s="66" t="s">
        <v>188</v>
      </c>
      <c r="D52" s="66" t="s">
        <v>189</v>
      </c>
      <c r="E52" s="66" t="s">
        <v>190</v>
      </c>
      <c r="F52" s="80" t="s">
        <v>191</v>
      </c>
      <c r="G52" s="77">
        <v>200000</v>
      </c>
      <c r="H52" s="78">
        <v>0</v>
      </c>
    </row>
    <row r="53" spans="1:21" customHeight="1" ht="39.75">
      <c r="A53" s="81" t="s">
        <v>128</v>
      </c>
      <c r="B53" s="76"/>
      <c r="C53" s="76"/>
      <c r="D53" s="76"/>
      <c r="E53" s="66"/>
      <c r="F53" s="82"/>
      <c r="G53" s="77">
        <f>SUM(G49:G52)</f>
        <v>4200000</v>
      </c>
      <c r="H53" s="77">
        <f>SUM(H49:H52)</f>
        <v>3978480</v>
      </c>
      <c r="J53" s="59"/>
    </row>
    <row r="54" spans="1:21" customHeight="1" ht="36">
      <c r="A54" s="60" t="s">
        <v>192</v>
      </c>
      <c r="B54" s="25"/>
      <c r="C54" s="25"/>
      <c r="D54" s="25"/>
      <c r="E54" s="15"/>
      <c r="F54" s="27"/>
      <c r="G54" s="32"/>
      <c r="H54" s="83"/>
    </row>
    <row r="55" spans="1:21" customHeight="1" ht="120">
      <c r="A55" s="84" t="s">
        <v>193</v>
      </c>
      <c r="B55" s="20" t="s">
        <v>194</v>
      </c>
      <c r="C55" s="20" t="s">
        <v>195</v>
      </c>
      <c r="D55" s="20" t="s">
        <v>196</v>
      </c>
      <c r="E55" s="15" t="s">
        <v>197</v>
      </c>
      <c r="F55" s="36" t="s">
        <v>198</v>
      </c>
      <c r="G55" s="37">
        <v>150000</v>
      </c>
      <c r="H55" s="32">
        <v>113690</v>
      </c>
    </row>
    <row r="56" spans="1:21" customHeight="1" ht="110.25">
      <c r="A56" s="20" t="s">
        <v>199</v>
      </c>
      <c r="B56" s="20" t="s">
        <v>200</v>
      </c>
      <c r="C56" s="20" t="s">
        <v>201</v>
      </c>
      <c r="D56" s="85" t="s">
        <v>202</v>
      </c>
      <c r="E56" s="20" t="s">
        <v>203</v>
      </c>
      <c r="F56" s="86" t="s">
        <v>204</v>
      </c>
      <c r="G56" s="87">
        <v>250000</v>
      </c>
      <c r="H56" s="73">
        <v>56700</v>
      </c>
    </row>
    <row r="57" spans="1:21" customHeight="1" ht="60">
      <c r="A57" s="88"/>
      <c r="B57" s="20"/>
      <c r="C57" s="85" t="s">
        <v>205</v>
      </c>
      <c r="D57" s="20" t="s">
        <v>206</v>
      </c>
      <c r="E57" s="20" t="s">
        <v>207</v>
      </c>
      <c r="F57" s="27" t="s">
        <v>208</v>
      </c>
      <c r="G57" s="89">
        <v>12890</v>
      </c>
      <c r="H57" s="40">
        <v>0</v>
      </c>
      <c r="M57" t="s">
        <v>11</v>
      </c>
    </row>
    <row r="58" spans="1:21" customHeight="1" ht="81.75">
      <c r="A58" s="90" t="s">
        <v>209</v>
      </c>
      <c r="B58" s="53" t="s">
        <v>210</v>
      </c>
      <c r="C58" s="91" t="s">
        <v>205</v>
      </c>
      <c r="D58" s="53" t="s">
        <v>211</v>
      </c>
      <c r="E58" s="53" t="s">
        <v>212</v>
      </c>
      <c r="F58" s="92" t="s">
        <v>213</v>
      </c>
      <c r="G58" s="93">
        <v>433357</v>
      </c>
      <c r="H58" s="94">
        <v>387681</v>
      </c>
    </row>
    <row r="59" spans="1:21" customHeight="1" ht="137.25">
      <c r="A59" s="56" t="s">
        <v>214</v>
      </c>
      <c r="B59" s="56" t="s">
        <v>215</v>
      </c>
      <c r="C59" s="15" t="s">
        <v>205</v>
      </c>
      <c r="D59" s="68" t="s">
        <v>216</v>
      </c>
      <c r="E59" s="68" t="s">
        <v>217</v>
      </c>
      <c r="F59" s="27" t="s">
        <v>218</v>
      </c>
      <c r="G59" s="32">
        <v>186400</v>
      </c>
      <c r="H59" s="32">
        <v>0</v>
      </c>
    </row>
    <row r="60" spans="1:21" customHeight="1" ht="90.75">
      <c r="A60" s="70" t="s">
        <v>219</v>
      </c>
      <c r="B60" s="70" t="s">
        <v>220</v>
      </c>
      <c r="C60" s="70" t="s">
        <v>205</v>
      </c>
      <c r="D60" s="15" t="s">
        <v>221</v>
      </c>
      <c r="E60" s="95" t="s">
        <v>222</v>
      </c>
      <c r="F60" s="27" t="s">
        <v>223</v>
      </c>
      <c r="G60" s="32">
        <v>3000000</v>
      </c>
      <c r="H60" s="32">
        <v>2996572.5</v>
      </c>
    </row>
    <row r="61" spans="1:21" customHeight="1" ht="99.95">
      <c r="A61" s="96" t="s">
        <v>219</v>
      </c>
      <c r="B61" s="70" t="s">
        <v>220</v>
      </c>
      <c r="C61" s="70" t="s">
        <v>205</v>
      </c>
      <c r="D61" s="15" t="s">
        <v>224</v>
      </c>
      <c r="E61" s="95" t="s">
        <v>225</v>
      </c>
      <c r="F61" s="97" t="s">
        <v>226</v>
      </c>
      <c r="G61" s="98">
        <v>5000000</v>
      </c>
      <c r="H61" s="98">
        <v>2328000</v>
      </c>
    </row>
    <row r="62" spans="1:21" customHeight="1" ht="80.1">
      <c r="A62" s="70" t="s">
        <v>227</v>
      </c>
      <c r="B62" s="15" t="s">
        <v>228</v>
      </c>
      <c r="C62" s="15" t="s">
        <v>205</v>
      </c>
      <c r="D62" s="15" t="s">
        <v>229</v>
      </c>
      <c r="E62" s="95" t="s">
        <v>230</v>
      </c>
      <c r="F62" s="27" t="s">
        <v>231</v>
      </c>
      <c r="G62" s="32">
        <v>700000</v>
      </c>
      <c r="H62" s="32">
        <v>700000</v>
      </c>
    </row>
    <row r="63" spans="1:21" customHeight="1" ht="60.75">
      <c r="A63" s="70" t="s">
        <v>227</v>
      </c>
      <c r="B63" s="15" t="s">
        <v>228</v>
      </c>
      <c r="C63" s="15" t="s">
        <v>205</v>
      </c>
      <c r="D63" s="15" t="s">
        <v>232</v>
      </c>
      <c r="E63" s="99" t="s">
        <v>233</v>
      </c>
      <c r="F63" s="100" t="s">
        <v>234</v>
      </c>
      <c r="G63" s="101">
        <v>600000</v>
      </c>
      <c r="H63" s="102">
        <v>595000</v>
      </c>
    </row>
    <row r="64" spans="1:21" customHeight="1" ht="75">
      <c r="A64" s="103" t="s">
        <v>235</v>
      </c>
      <c r="B64" s="62" t="s">
        <v>236</v>
      </c>
      <c r="C64" s="62" t="s">
        <v>205</v>
      </c>
      <c r="D64" s="104" t="s">
        <v>237</v>
      </c>
      <c r="E64" s="104" t="s">
        <v>238</v>
      </c>
      <c r="F64" s="105" t="s">
        <v>239</v>
      </c>
      <c r="G64" s="106">
        <v>73000</v>
      </c>
      <c r="H64" s="107">
        <v>24750</v>
      </c>
    </row>
    <row r="65" spans="1:21" customHeight="1" ht="76.5">
      <c r="A65" s="103" t="s">
        <v>235</v>
      </c>
      <c r="B65" s="62" t="s">
        <v>236</v>
      </c>
      <c r="C65" s="62" t="s">
        <v>205</v>
      </c>
      <c r="D65" s="62" t="s">
        <v>240</v>
      </c>
      <c r="E65" s="62" t="s">
        <v>241</v>
      </c>
      <c r="F65" s="108" t="s">
        <v>218</v>
      </c>
      <c r="G65" s="109">
        <v>500000</v>
      </c>
      <c r="H65" s="110">
        <v>0</v>
      </c>
    </row>
    <row r="66" spans="1:21" customHeight="1" ht="102">
      <c r="A66" s="104" t="s">
        <v>242</v>
      </c>
      <c r="B66" s="104" t="s">
        <v>243</v>
      </c>
      <c r="C66" s="104" t="s">
        <v>244</v>
      </c>
      <c r="D66" s="63" t="s">
        <v>245</v>
      </c>
      <c r="E66" s="63" t="s">
        <v>246</v>
      </c>
      <c r="F66" s="111" t="s">
        <v>247</v>
      </c>
      <c r="G66" s="112">
        <v>240000</v>
      </c>
      <c r="H66" s="112">
        <v>0</v>
      </c>
    </row>
    <row r="67" spans="1:21">
      <c r="A67" s="113" t="s">
        <v>128</v>
      </c>
      <c r="B67" s="113"/>
      <c r="C67" s="113"/>
      <c r="D67" s="113"/>
      <c r="E67" s="113"/>
      <c r="F67" s="114"/>
      <c r="G67" s="113"/>
      <c r="H67" s="113">
        <f>SUM(H55:H66)</f>
        <v>7202393.5</v>
      </c>
      <c r="J67" s="59"/>
    </row>
    <row r="68" spans="1:21">
      <c r="A68" s="113" t="s">
        <v>248</v>
      </c>
      <c r="B68" s="113"/>
      <c r="C68" s="113"/>
      <c r="D68" s="113"/>
      <c r="E68" s="113"/>
      <c r="F68" s="114"/>
      <c r="G68" s="113"/>
      <c r="H68" s="114">
        <v>22372424.33</v>
      </c>
    </row>
    <row r="69" spans="1:21">
      <c r="A69" s="59"/>
      <c r="B69" s="59"/>
      <c r="C69" s="59"/>
      <c r="D69" s="59"/>
      <c r="E69" s="59"/>
      <c r="F69" s="59"/>
      <c r="G69" s="59"/>
      <c r="H69" s="59"/>
    </row>
    <row r="70" spans="1:21">
      <c r="A70" s="59" t="s">
        <v>249</v>
      </c>
      <c r="B70" s="59"/>
      <c r="C70" s="59"/>
      <c r="D70" s="59"/>
      <c r="E70" s="2" t="s">
        <v>250</v>
      </c>
      <c r="F70" s="59"/>
      <c r="G70" s="59" t="s">
        <v>20</v>
      </c>
      <c r="H70" s="59"/>
      <c r="J70" s="2"/>
    </row>
    <row r="71" spans="1:21">
      <c r="A71" s="59"/>
      <c r="B71" s="59"/>
      <c r="C71" s="59"/>
      <c r="D71" s="59"/>
      <c r="E71" s="2"/>
      <c r="F71" s="59"/>
      <c r="G71" s="59"/>
      <c r="H71" s="59"/>
    </row>
    <row r="72" spans="1:21">
      <c r="A72" s="59"/>
      <c r="B72" s="59"/>
      <c r="C72" s="59"/>
      <c r="D72" s="59"/>
      <c r="E72" s="2"/>
      <c r="F72" s="59"/>
      <c r="G72" s="59"/>
      <c r="H72" s="59"/>
    </row>
    <row r="73" spans="1:21">
      <c r="A73" s="2" t="s">
        <v>251</v>
      </c>
      <c r="B73" s="59"/>
      <c r="C73" s="59"/>
      <c r="D73" s="59"/>
      <c r="E73" s="2" t="s">
        <v>252</v>
      </c>
      <c r="F73" s="59"/>
      <c r="G73" s="59"/>
      <c r="H73" s="59"/>
      <c r="L73">
        <v>38159279.85</v>
      </c>
    </row>
    <row r="74" spans="1:21">
      <c r="A74" s="59" t="s">
        <v>253</v>
      </c>
      <c r="B74" s="59"/>
      <c r="C74" s="59"/>
      <c r="D74" s="59"/>
      <c r="E74" s="2" t="s">
        <v>254</v>
      </c>
      <c r="F74" s="59"/>
      <c r="G74" s="59"/>
      <c r="H74" s="59" t="s">
        <v>20</v>
      </c>
      <c r="L74" t="s">
        <v>20</v>
      </c>
    </row>
    <row r="75" spans="1:21">
      <c r="A75" s="59"/>
      <c r="B75" s="59"/>
      <c r="C75" s="59"/>
      <c r="D75" s="59"/>
      <c r="E75" s="2"/>
      <c r="F75" s="59"/>
      <c r="G75" s="59"/>
      <c r="H75" s="59"/>
    </row>
    <row r="76" spans="1:21">
      <c r="A76" s="59"/>
      <c r="B76" s="59"/>
      <c r="C76" s="59"/>
      <c r="D76" s="59"/>
      <c r="E76" s="59"/>
      <c r="F76" s="59"/>
      <c r="G76" s="59"/>
      <c r="H76" s="59"/>
    </row>
    <row r="77" spans="1:21">
      <c r="A77" s="59"/>
      <c r="B77" s="59"/>
      <c r="C77" s="59"/>
      <c r="D77" s="59"/>
      <c r="E77" s="59"/>
      <c r="F77" s="59"/>
      <c r="G77" s="59"/>
      <c r="H77" s="59"/>
    </row>
    <row r="78" spans="1:21">
      <c r="A78" s="59"/>
      <c r="B78" s="59"/>
      <c r="C78" s="59"/>
      <c r="D78" s="59"/>
      <c r="E78" s="59"/>
      <c r="F78" s="59"/>
      <c r="G78" s="59"/>
      <c r="H78" s="59"/>
    </row>
    <row r="79" spans="1:21">
      <c r="A79" s="59"/>
      <c r="B79" s="59"/>
      <c r="C79" s="59"/>
      <c r="D79" s="59"/>
      <c r="E79" s="59"/>
      <c r="F79" s="59"/>
      <c r="G79" s="59"/>
      <c r="H79" s="59"/>
    </row>
    <row r="80" spans="1:21">
      <c r="A80" s="59"/>
      <c r="B80" s="59"/>
      <c r="C80" s="59"/>
      <c r="D80" s="59"/>
      <c r="E80" s="59"/>
      <c r="F80" s="59"/>
      <c r="G80" s="59">
        <f>22372423.33/38159278.85</f>
        <v>0.58629051712281</v>
      </c>
      <c r="H80" s="59"/>
    </row>
    <row r="81" spans="1:21">
      <c r="A81" s="59"/>
      <c r="B81" s="59"/>
      <c r="C81" s="59"/>
      <c r="D81" s="59"/>
      <c r="E81" s="59"/>
      <c r="F81" s="59"/>
      <c r="G81" s="59"/>
      <c r="H81" s="59"/>
    </row>
    <row r="82" spans="1:21">
      <c r="A82" s="59"/>
      <c r="B82" s="59"/>
      <c r="C82" s="59"/>
      <c r="D82" s="59"/>
      <c r="E82" s="59"/>
      <c r="F82" s="59"/>
      <c r="G82" s="59"/>
      <c r="H82" s="59"/>
    </row>
    <row r="83" spans="1:21">
      <c r="A83" s="59"/>
      <c r="B83" s="59"/>
      <c r="C83" s="59"/>
      <c r="D83" s="59"/>
      <c r="E83" s="59"/>
      <c r="F83" s="59"/>
      <c r="G83" s="59"/>
      <c r="H83" s="59"/>
    </row>
    <row r="84" spans="1:21">
      <c r="A84" s="59"/>
      <c r="B84" s="59"/>
      <c r="C84" s="59"/>
      <c r="D84" s="59"/>
      <c r="E84" s="59"/>
      <c r="F84" s="59"/>
      <c r="G84" s="59"/>
      <c r="H84" s="59"/>
    </row>
    <row r="85" spans="1:21">
      <c r="A85" s="59"/>
      <c r="B85" s="59"/>
      <c r="C85" s="59"/>
      <c r="D85" s="59"/>
      <c r="E85" s="59"/>
      <c r="F85" s="59"/>
      <c r="G85" s="59"/>
      <c r="H85" s="59"/>
    </row>
    <row r="86" spans="1:21">
      <c r="A86" s="59"/>
      <c r="B86" s="59"/>
      <c r="C86" s="59"/>
      <c r="D86" s="59"/>
      <c r="E86" s="59"/>
      <c r="F86" s="59"/>
      <c r="G86" s="59"/>
      <c r="H86" s="59"/>
    </row>
    <row r="87" spans="1:21">
      <c r="A87" s="59"/>
      <c r="B87" s="59"/>
      <c r="C87" s="59"/>
      <c r="D87" s="59"/>
      <c r="E87" s="59"/>
      <c r="F87" s="59"/>
      <c r="G87" s="59"/>
      <c r="H87" s="59"/>
    </row>
    <row r="88" spans="1:21">
      <c r="A88" s="59"/>
      <c r="B88" s="59"/>
      <c r="C88" s="59"/>
      <c r="D88" s="59"/>
      <c r="E88" s="59"/>
      <c r="F88" s="59"/>
      <c r="G88" s="59"/>
      <c r="H88" s="59"/>
    </row>
    <row r="89" spans="1:21">
      <c r="A89" s="59"/>
      <c r="B89" s="59"/>
      <c r="C89" s="59"/>
      <c r="D89" s="59"/>
      <c r="E89" s="59"/>
      <c r="F89" s="59"/>
      <c r="G89" s="59"/>
      <c r="H89" s="59"/>
    </row>
    <row r="90" spans="1:21">
      <c r="A90" s="59"/>
      <c r="B90" s="59"/>
      <c r="C90" s="59"/>
      <c r="D90" s="59"/>
      <c r="E90" s="59"/>
      <c r="F90" s="59"/>
      <c r="G90" s="59"/>
      <c r="H90" s="59"/>
    </row>
    <row r="91" spans="1:21">
      <c r="A91" s="59"/>
      <c r="B91" s="59"/>
      <c r="C91" s="59"/>
    </row>
    <row r="92" spans="1:21">
      <c r="A92" s="59"/>
      <c r="B92" s="59"/>
      <c r="C92" s="59"/>
    </row>
    <row r="93" spans="1:21">
      <c r="A93" s="59"/>
      <c r="B93" s="59"/>
      <c r="C93" s="59"/>
    </row>
    <row r="94" spans="1:21">
      <c r="A94" s="59"/>
      <c r="B94" s="59"/>
      <c r="C94" s="59"/>
    </row>
    <row r="95" spans="1:21">
      <c r="A95" s="59"/>
      <c r="B95" s="59"/>
      <c r="C95" s="59"/>
    </row>
    <row r="96" spans="1:21">
      <c r="A96" s="59"/>
      <c r="B96" s="59"/>
      <c r="C96" s="59"/>
    </row>
    <row r="97" spans="1:21">
      <c r="A97" s="59"/>
      <c r="B97" s="59"/>
      <c r="C97" s="59"/>
    </row>
    <row r="98" spans="1:21">
      <c r="A98" s="59"/>
      <c r="B98" s="59"/>
      <c r="C98" s="59"/>
    </row>
    <row r="99" spans="1:21">
      <c r="A99" s="59"/>
      <c r="B99" s="59"/>
      <c r="C99" s="59"/>
    </row>
    <row r="100" spans="1:21">
      <c r="A100" s="59"/>
      <c r="B100" s="59"/>
      <c r="C100" s="59"/>
      <c r="D100" s="59"/>
    </row>
    <row r="101" spans="1:21">
      <c r="A101" s="59"/>
      <c r="B101" s="59"/>
      <c r="C101" s="59"/>
    </row>
    <row r="102" spans="1:21">
      <c r="A102" s="59"/>
      <c r="B102" s="59"/>
      <c r="C102" s="59"/>
    </row>
    <row r="103" spans="1:21">
      <c r="B103" s="59"/>
    </row>
    <row r="104" spans="1:21">
      <c r="A104" s="59"/>
      <c r="B104" s="59"/>
    </row>
    <row r="105" spans="1:21">
      <c r="B105" s="59"/>
    </row>
    <row r="106" spans="1:21">
      <c r="B106" s="59"/>
      <c r="U106" t="s">
        <v>255</v>
      </c>
    </row>
    <row r="143" spans="1:21">
      <c r="C143">
        <v>2</v>
      </c>
      <c r="D143">
        <v>14</v>
      </c>
    </row>
    <row r="144" spans="1:21">
      <c r="C144">
        <v>6</v>
      </c>
      <c r="D144">
        <v>14</v>
      </c>
    </row>
    <row r="145" spans="1:21">
      <c r="C145">
        <v>3</v>
      </c>
      <c r="D145">
        <v>17</v>
      </c>
    </row>
    <row r="146" spans="1:21">
      <c r="C146">
        <v>5</v>
      </c>
      <c r="D146">
        <v>15</v>
      </c>
    </row>
    <row r="147" spans="1:21">
      <c r="C147">
        <v>5</v>
      </c>
      <c r="D147">
        <v>15</v>
      </c>
    </row>
    <row r="148" spans="1:21">
      <c r="C148">
        <v>4</v>
      </c>
      <c r="D148">
        <v>16</v>
      </c>
    </row>
    <row r="149" spans="1:21">
      <c r="C149">
        <v>6</v>
      </c>
      <c r="D149">
        <v>14</v>
      </c>
    </row>
    <row r="150" spans="1:21">
      <c r="C150">
        <v>8</v>
      </c>
      <c r="D150">
        <v>12</v>
      </c>
    </row>
    <row r="151" spans="1:21">
      <c r="C151">
        <v>6</v>
      </c>
      <c r="D151">
        <v>14</v>
      </c>
    </row>
    <row r="152" spans="1:21">
      <c r="C152">
        <v>6</v>
      </c>
      <c r="D152">
        <v>14</v>
      </c>
    </row>
    <row r="153" spans="1:21">
      <c r="C153">
        <v>2</v>
      </c>
      <c r="D153">
        <v>16</v>
      </c>
    </row>
    <row r="154" spans="1:21">
      <c r="C154">
        <v>5</v>
      </c>
      <c r="D154">
        <v>18</v>
      </c>
    </row>
    <row r="155" spans="1:21">
      <c r="C155">
        <v>3</v>
      </c>
      <c r="D155">
        <v>5</v>
      </c>
    </row>
    <row r="156" spans="1:21">
      <c r="C156">
        <v>5</v>
      </c>
      <c r="D156">
        <v>17</v>
      </c>
    </row>
    <row r="157" spans="1:21">
      <c r="C157">
        <v>3</v>
      </c>
      <c r="D157">
        <v>15</v>
      </c>
    </row>
    <row r="158" spans="1:21">
      <c r="C158">
        <v>1</v>
      </c>
      <c r="D158">
        <v>17</v>
      </c>
    </row>
    <row r="159" spans="1:21">
      <c r="C159">
        <v>7</v>
      </c>
      <c r="D159">
        <v>19</v>
      </c>
    </row>
    <row r="160" spans="1:21">
      <c r="C160">
        <v>3</v>
      </c>
      <c r="D160">
        <v>15</v>
      </c>
    </row>
    <row r="161" spans="1:21">
      <c r="C161">
        <v>4</v>
      </c>
      <c r="D161">
        <v>13</v>
      </c>
    </row>
    <row r="162" spans="1:21">
      <c r="C162">
        <v>6</v>
      </c>
      <c r="D162">
        <v>6</v>
      </c>
    </row>
    <row r="163" spans="1:21">
      <c r="C163">
        <f>SUM(C143:C162)</f>
        <v>90</v>
      </c>
      <c r="D163">
        <v>8</v>
      </c>
    </row>
    <row r="164" spans="1:21">
      <c r="D164">
        <f>SUM(D143:D163)</f>
        <v>294</v>
      </c>
    </row>
  </sheetData>
  <sheetProtection password="9EB5"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true"/>
  <mergeCells>
    <mergeCell ref="A48:H48"/>
    <mergeCell ref="A1:H1"/>
    <mergeCell ref="A2:H2"/>
    <mergeCell ref="A5:A6"/>
    <mergeCell ref="B5:B6"/>
    <mergeCell ref="C5:C6"/>
    <mergeCell ref="D5:D6"/>
    <mergeCell ref="E5:E6"/>
  </mergeCells>
  <printOptions gridLines="false" gridLinesSet="true"/>
  <pageMargins left="1" right="0.25" top="0.75" bottom="0.5" header="0.3" footer="0.3"/>
  <pageSetup paperSize="5" orientation="landscape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GAD ACCOM 2022</vt:lpstr>
    </vt:vector>
  </TitlesOfParts>
  <Company>Hewlett-Packard Company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</dc:creator>
  <cp:lastModifiedBy>Tin</cp:lastModifiedBy>
  <dcterms:created xsi:type="dcterms:W3CDTF">2023-03-13T17:55:53+08:00</dcterms:created>
  <dcterms:modified xsi:type="dcterms:W3CDTF">2023-06-08T13:44:11+08:00</dcterms:modified>
  <dc:title/>
  <dc:description/>
  <dc:subject/>
  <cp:keywords/>
  <cp:category/>
</cp:coreProperties>
</file>