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1" minimized="false" showHorizontalScroll="true" showSheetTabs="true" showVerticalScroll="true" tabRatio="600" visibility="visible"/>
  </bookViews>
  <sheets>
    <sheet name="GAD PLAN ORIG." sheetId="1" state="hidden" r:id="rId4"/>
    <sheet name="GAD BUDGET 2023 WITHOUT ATTRIBU" sheetId="2" r:id="rId5"/>
    <sheet name="Sheet2" sheetId="3" r:id="rId6"/>
    <sheet name="Sheet3" sheetId="4" r:id="rId7"/>
  </sheets>
  <definedNames>
    <definedName name="_xlnm.Print_Titles" localSheetId="1">'GAD BUDGET 2023 WITHOUT ATTRIBU'!$7:$8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<sst xmlns="http://schemas.openxmlformats.org/spreadsheetml/2006/main" uniqueCount="732">
  <si>
    <t>ANNUAL GENDER AND DEVELOPMENT (GAD) PLAN BUDGET</t>
  </si>
  <si>
    <t>FY 2015</t>
  </si>
  <si>
    <t>Region        :        1</t>
  </si>
  <si>
    <t>Province    :         Ilocos Norte</t>
  </si>
  <si>
    <r>
      <t xml:space="preserve">City              :    </t>
    </r>
    <r>
      <rPr>
        <rFont val="Calibri"/>
        <b val="false"/>
        <i val="false"/>
        <strike val="false"/>
        <color rgb="FF000000"/>
        <sz val="12"/>
        <u val="none"/>
      </rPr>
      <t xml:space="preserve">     Batac</t>
    </r>
  </si>
  <si>
    <t>Total Budget of LGU  :  _____________________</t>
  </si>
  <si>
    <t>Total GAD Budget    :   ______________________</t>
  </si>
  <si>
    <t>P 51,149,713.00</t>
  </si>
  <si>
    <t>Gender Issue/ GAD Mandate</t>
  </si>
  <si>
    <t>Cause of Gender Issue</t>
  </si>
  <si>
    <t>GAD Objective</t>
  </si>
  <si>
    <t>Relevant LGU PPA</t>
  </si>
  <si>
    <t>GAD Activity</t>
  </si>
  <si>
    <t>Performance Indicator</t>
  </si>
  <si>
    <t>Performance Target</t>
  </si>
  <si>
    <t>Budgetary Requirements</t>
  </si>
  <si>
    <t>Office of Primary Responsibility</t>
  </si>
  <si>
    <t>MOOE</t>
  </si>
  <si>
    <t>PS</t>
  </si>
  <si>
    <t>CO</t>
  </si>
  <si>
    <t>SOCIAL SECTOR</t>
  </si>
  <si>
    <t>HEALTH</t>
  </si>
  <si>
    <t>Low literacy on good health and Nutrition</t>
  </si>
  <si>
    <t>Increase number of women with anemia</t>
  </si>
  <si>
    <t>To increase awareness on good health and nutrition</t>
  </si>
  <si>
    <t>Health Population and Nutrition</t>
  </si>
  <si>
    <t>&gt;Advocacy, Counselling of 10-49 years old non-pregnant women     &gt;Purchase of iron with folic acid</t>
  </si>
  <si>
    <t>&gt;Number of anemia cases of 10-49 years old non-pregnant women given counselling                      &gt; Number of non-pregnant women 10-49 years old given iron wiyh folic acid</t>
  </si>
  <si>
    <t>&gt;All Eligible Target</t>
  </si>
  <si>
    <t>City Health Office</t>
  </si>
  <si>
    <t>Health seeking behavior of clients</t>
  </si>
  <si>
    <t>Lack of awareness of 15-49 years old women on the available family planning services</t>
  </si>
  <si>
    <t>To increase knowledge of 15-49 years old on the available family planning services</t>
  </si>
  <si>
    <t>Family Planning Program</t>
  </si>
  <si>
    <t xml:space="preserve">&gt;Counselling of post partum and other high risk mothers on the available family planning services at the City Health Offices                         </t>
  </si>
  <si>
    <t>&gt;Increased contraceptive prevalence rate             &gt; Decreased number of drop outs</t>
  </si>
  <si>
    <t>&gt;All post partum and other high risk women                          &gt;Family Planning current users</t>
  </si>
  <si>
    <t>City Health Office,Office of the Mayor</t>
  </si>
  <si>
    <t>Low number of pregnant women with 4 ANC visit</t>
  </si>
  <si>
    <t>&gt;Lack of knowledge about the importance of 4 ANC visit                  &gt;Migration factor of people (t1 and T0)</t>
  </si>
  <si>
    <t>To increase knowledge and awareness of pregnant women about the importance of 4 ANC visit</t>
  </si>
  <si>
    <t>Maternal and Child Care</t>
  </si>
  <si>
    <t>&gt;Counseling, Advocacy                    &gt;Purchase of FeSo4 tablet with folic acid</t>
  </si>
  <si>
    <t>&gt;Increased number of pregnant women with 4 ANC visit</t>
  </si>
  <si>
    <t>&gt;Number of AP's with 4 ANC visit and given ferrous with folic acid</t>
  </si>
  <si>
    <t>Increasing number of women diagnosed with cancer of the breast and ovary and other types of cancer</t>
  </si>
  <si>
    <t>Lack of knowledge in early detection of cancer</t>
  </si>
  <si>
    <t>To increase awareness of women in early detection of cancer</t>
  </si>
  <si>
    <t>Cancer Prevention</t>
  </si>
  <si>
    <t>&gt;Promotion of early detection of cancer &gt;Purchase of Pap's smear kit</t>
  </si>
  <si>
    <t>Number of women counselled on breast exam and Pap's smear done and referred to MMMH &amp; MC</t>
  </si>
  <si>
    <t>&gt; Family Planning CU's                                  &gt; All MCRA's</t>
  </si>
  <si>
    <t>Increasing number of  undetected  deseases</t>
  </si>
  <si>
    <t>Inaccessibility of residents for free medical  assistance</t>
  </si>
  <si>
    <t>To decrease incidence of undetected deseases</t>
  </si>
  <si>
    <t>Barangay Medical Mission</t>
  </si>
  <si>
    <t>&gt;Medical mission to all rural Barangays</t>
  </si>
  <si>
    <t>Number of Barangay Medical mission conducted</t>
  </si>
  <si>
    <t>All 30 rural  Barangays</t>
  </si>
  <si>
    <t xml:space="preserve">Increasing number of less fortunate toacquire reading glasses </t>
  </si>
  <si>
    <t>In ability of less fortunate for free eye check up, consultation and acquisition of reading glass</t>
  </si>
  <si>
    <t>To provide the less fortunate free eye chec up and reading glass</t>
  </si>
  <si>
    <t>Project ( i) care</t>
  </si>
  <si>
    <t>&gt;free medical mission of all rural Barangays</t>
  </si>
  <si>
    <t>Number  of  less fortunate receive free reading glasses</t>
  </si>
  <si>
    <t>100 Indigent Individual</t>
  </si>
  <si>
    <t>Increased number  of constituents that have water borne deseases</t>
  </si>
  <si>
    <t>Unsafe source of drinking water</t>
  </si>
  <si>
    <t>To provide  safe water for drinking</t>
  </si>
  <si>
    <t>SALINTUBIG (Sagana at Ligtas na Tubig sa lahat)</t>
  </si>
  <si>
    <t>Construction of water supply system</t>
  </si>
  <si>
    <t>Number of constructed  water supply  system</t>
  </si>
  <si>
    <t>Brgy. Sumader</t>
  </si>
  <si>
    <t xml:space="preserve">City Health Office </t>
  </si>
  <si>
    <t xml:space="preserve">Spring Development </t>
  </si>
  <si>
    <t>Brgy. Camandingan</t>
  </si>
  <si>
    <t>SOCIAL WELFARE</t>
  </si>
  <si>
    <t>Incidents of Domestic Violence Against Women and their Children</t>
  </si>
  <si>
    <t>Lack of information on gender issues and Magna Carta for Women</t>
  </si>
  <si>
    <t xml:space="preserve">To disseminate information of gender issues and the Magna Carta for Women                           </t>
  </si>
  <si>
    <t>Advocates on Women and Child Rights(advocacy campaign)                Capacity training BVAWC</t>
  </si>
  <si>
    <t xml:space="preserve">Conduct of Symposium            Conduct of culminating activity in celebration of Women's Month </t>
  </si>
  <si>
    <t>No.of symposium conducted                     Number of Women  attended the celebration</t>
  </si>
  <si>
    <t>4- symposium conducted                    200- participants</t>
  </si>
  <si>
    <t>CSWDO- POPCOM</t>
  </si>
  <si>
    <t>Re- strengthening Brgy.  VAWC Desk</t>
  </si>
  <si>
    <t>Capacitating seminar  on BVAWC</t>
  </si>
  <si>
    <t>Conduct of training on BCPC</t>
  </si>
  <si>
    <t>No. of  training conducted</t>
  </si>
  <si>
    <t>1 training</t>
  </si>
  <si>
    <t>Incidents of Children In Conflict with Law cases</t>
  </si>
  <si>
    <t>Lack of access of information &amp; services</t>
  </si>
  <si>
    <t>Re-strengthning the functionality of Brgy. Council  for the Protection of Children</t>
  </si>
  <si>
    <t>Capacitating BCPC's</t>
  </si>
  <si>
    <t>Conduct of training workshop</t>
  </si>
  <si>
    <t>No. ofBrgy. Council attended training workshop re: Children's Protection Services</t>
  </si>
  <si>
    <t>2 trainings</t>
  </si>
  <si>
    <t>Lack of Parental capability</t>
  </si>
  <si>
    <t>To capacitate parents</t>
  </si>
  <si>
    <t>Capacitating Parents</t>
  </si>
  <si>
    <t>Organization of Day Care Service Parents Group(DCSPG)</t>
  </si>
  <si>
    <t>No. of Day Care  Center with organized DCSPG</t>
  </si>
  <si>
    <t>49 Day Care Centers</t>
  </si>
  <si>
    <t>CSWDO &amp; Batc City Day Care Workers</t>
  </si>
  <si>
    <t>Organization of ERPAT-Empowerment and Reaffirmation of Paternal Abilities</t>
  </si>
  <si>
    <t>No. of ERPAT groups organized</t>
  </si>
  <si>
    <t>4-ERPAT organized</t>
  </si>
  <si>
    <t xml:space="preserve">CSWDO </t>
  </si>
  <si>
    <t>Conduct o f PES- Parent Effectiveness Seminar</t>
  </si>
  <si>
    <t>No. of Day Care Service  Parent's Group attended</t>
  </si>
  <si>
    <t>10- PES conducted</t>
  </si>
  <si>
    <t>Lack of updated Social Protection and Development Report (SPDR)</t>
  </si>
  <si>
    <t>Outdated SPDR</t>
  </si>
  <si>
    <t>To be able to update SPDR</t>
  </si>
  <si>
    <t>Updated Masterlist of Out of School Youth, Persons with Disability, Solo Parents and Senior Citizens and other relevant data needed to update SPDR</t>
  </si>
  <si>
    <t>Coordinate with the Brgy. Council regarding data needed</t>
  </si>
  <si>
    <t>No. of Brgys. Who updated their data</t>
  </si>
  <si>
    <t>43 Barangays</t>
  </si>
  <si>
    <t>CSWDO</t>
  </si>
  <si>
    <t>Increasing need of Social Protection and Development Services</t>
  </si>
  <si>
    <t>Poor individual/ Families with pressing problems</t>
  </si>
  <si>
    <t>To improve and continuosly implement Social Protection and Development Services</t>
  </si>
  <si>
    <t>Implementation of expanded and improved social services</t>
  </si>
  <si>
    <t>a.Implementation of Day Care Service Program</t>
  </si>
  <si>
    <t>No. of Day Care Children</t>
  </si>
  <si>
    <t>1,000 Day Care pupil</t>
  </si>
  <si>
    <t>b. Provision of financial assistance to impoverished individual/family through Aid to Individual in Crisis Situation Program</t>
  </si>
  <si>
    <t>No. of claimant's serve</t>
  </si>
  <si>
    <t>60 claimants</t>
  </si>
  <si>
    <t>c. Organization of Pag-asa Youth Association</t>
  </si>
  <si>
    <t>No.of PYA organized</t>
  </si>
  <si>
    <t>d. conduct of Unlad Kabataan Program</t>
  </si>
  <si>
    <t>No.of program conducted</t>
  </si>
  <si>
    <t>e. Provide Social Enhancement Program to  person with dissability</t>
  </si>
  <si>
    <t>No. of PWD's attended</t>
  </si>
  <si>
    <t>f. Provide physical restoration devices to person/children with dissability</t>
  </si>
  <si>
    <t xml:space="preserve">Decreased  no. of enrollees </t>
  </si>
  <si>
    <t>Distance of school and the safe location of the center</t>
  </si>
  <si>
    <t>To give  better education to school age children</t>
  </si>
  <si>
    <t>Day Care Center construction</t>
  </si>
  <si>
    <t>Construction of  Day Care Center</t>
  </si>
  <si>
    <t>No. of constructed  Day care Center</t>
  </si>
  <si>
    <t>1 Day Care Center Brgy. Quiling Norte</t>
  </si>
  <si>
    <t xml:space="preserve">Cannot attend the needs of women and children in crisis </t>
  </si>
  <si>
    <t>facility not available</t>
  </si>
  <si>
    <t>To cater the special needs of abused women and children and PWD</t>
  </si>
  <si>
    <t>Womens Crisis Center/shelter</t>
  </si>
  <si>
    <t>Construction of Womens Crisis Center</t>
  </si>
  <si>
    <t>No. of constructed Womens Crisis Center</t>
  </si>
  <si>
    <t>1 center Brgy. San Julian</t>
  </si>
  <si>
    <t>PEACE  and  ORDER and PUBLIC SAFETY</t>
  </si>
  <si>
    <t>Lack of access to information of the marginalized and indigent women and children relative to their rights and protection</t>
  </si>
  <si>
    <t>Women and children are not duly aware of their rights and protection due to lack of informations, seminars, lectures, symposium and others.</t>
  </si>
  <si>
    <t>To enhance the awareness of the community/residents on the laws relative to Gender- Based Violence</t>
  </si>
  <si>
    <t>Violence Against Women and their Children Campaign</t>
  </si>
  <si>
    <t>Conduct of lectures/ seminars/ info-dissemination in Barangays</t>
  </si>
  <si>
    <t>Decreased no. of Gender Based Violence</t>
  </si>
  <si>
    <t>2 lectures/ seminar in each barangay and school annually   (43 Barangays and  46 public elementary school,  6 public/private high school )</t>
  </si>
  <si>
    <t>Philippine National Police</t>
  </si>
  <si>
    <t>To educate pupils/ students as well as parents and inform teachers on the laws relating to Gender- Based Violence and to raise their awareness on the actions they may do to prevent such cases</t>
  </si>
  <si>
    <t>Conduct advocacy and preventive education seminars/lectures in schools</t>
  </si>
  <si>
    <t>Production and distribution of leaflets</t>
  </si>
  <si>
    <t>Lack of patrol vehicle to reach the far flung areas in the conduct of different activities and psychosocial interventions to promote rights of women and children</t>
  </si>
  <si>
    <t>Women has been involved in a gender-based violence in far  flung areas have no opportunities to report the violence due to the distance of the place</t>
  </si>
  <si>
    <t>To conduct different advocacy programs and activities , psychosocial interventions even in the far flung areas</t>
  </si>
  <si>
    <t>Purchase of Patrol vehicle</t>
  </si>
  <si>
    <t>Home and school/ Visitation utilizing a separate Patrol Vehicle of the Women and Children Protection Desk of the PNP</t>
  </si>
  <si>
    <t>Peaceful and Violence free Community</t>
  </si>
  <si>
    <t>Atleast  one visitation in each Barangay (43 )</t>
  </si>
  <si>
    <t>Absence of temporary shelter to displaced women and children in situations of armed conflict or domestic violence</t>
  </si>
  <si>
    <t>Women and children who are victims of violence continued to stay with their abusers which tend to continuos violence or abuses to be inflicted to them</t>
  </si>
  <si>
    <t>To provide women and children who are victims of violence temporary shelter to house them as they recover from physical, emotional, psychological harm</t>
  </si>
  <si>
    <t>Bahay Kalinga Project</t>
  </si>
  <si>
    <t>Establishment of Bahay Kalinga for Children In Conflict with the Law, and Women and Children who are victims of domestic violence</t>
  </si>
  <si>
    <t>Decreased no. of Gender- Based Violence</t>
  </si>
  <si>
    <t>Atleast one Bahay Kalinga in the City of Batac</t>
  </si>
  <si>
    <t>Involvement of the youth in criminal related activities and other forms of misconduct</t>
  </si>
  <si>
    <t>Youth tends to be a victim of abused, and worst becomes the abuser themselves due to lack of sports development activities</t>
  </si>
  <si>
    <t>To provide youth with worthwhile activities in order to divert their tendency of participating in criminal activities</t>
  </si>
  <si>
    <t>Liga ng Barangay/Livelihood project/youth camp</t>
  </si>
  <si>
    <t>Conduct of liga to barangays/ seminars/ leadership training/youth camp</t>
  </si>
  <si>
    <t>Decreased no. of children in conflict  with law</t>
  </si>
  <si>
    <t>one activity per year/ 12 activity toi be conducted</t>
  </si>
  <si>
    <t>PNP/CSWDO/ Barangay Councilo</t>
  </si>
  <si>
    <t>EDUCATION</t>
  </si>
  <si>
    <t>Division staff, School heads, teaching and non teaching personnel lack of awareness on GAD related activities, Gender Concepts, Gender sensitivity, Gender analysis, laws, policies and issues</t>
  </si>
  <si>
    <t>Indequate training of division staff, school heads, teaching and non teaching personnel on GAD related activities,gender concepts, gender sensitivity, gender analysis, laws, policies and issues</t>
  </si>
  <si>
    <t xml:space="preserve">To enhanced awareness on GAD related activities , Gender concepts, Gendr Sensitivity, Gender analysis, laws, policies and issues </t>
  </si>
  <si>
    <t>Capability Building</t>
  </si>
  <si>
    <t>&gt;Division pre-planning conference and performance review related to GAD activities</t>
  </si>
  <si>
    <t>No. of GAD related activities conducted</t>
  </si>
  <si>
    <t>15 Division Office Staff</t>
  </si>
  <si>
    <t>D.O., GAD Focal Person</t>
  </si>
  <si>
    <t>&gt; Conduct symposium on RA 9710, VAWC, HIV, Gender responsive, Family Planning, Reproductive Health, Sexual harassment, Anti-bullying law</t>
  </si>
  <si>
    <t>No. of symposium conducted</t>
  </si>
  <si>
    <t>24 School Heads teaching and non teaching personnel</t>
  </si>
  <si>
    <t>Insufficient information in integrating GAD Human Rights concepts in the curriculum</t>
  </si>
  <si>
    <t>Teachers lack information in integrating GAD/ Human Rights concepts in the curriculum</t>
  </si>
  <si>
    <t>To develop awareness of teachers in integrating GAD/Human Rights concepts in the curriculum</t>
  </si>
  <si>
    <t>&gt; Attend National/Regional Training of trainers</t>
  </si>
  <si>
    <t>No. of training attended</t>
  </si>
  <si>
    <t>D.O.,GAD Focal Person, 2 school heads, and teachers</t>
  </si>
  <si>
    <t>&gt; Re-echo training for teachers</t>
  </si>
  <si>
    <t>No. of re- echo conducted</t>
  </si>
  <si>
    <t>&gt; Demonstration teaching integrating GAD/ HR concepts in the different subject areas.</t>
  </si>
  <si>
    <t>No.of demonstration done</t>
  </si>
  <si>
    <t>&gt;Reproduction of GAD exemplars</t>
  </si>
  <si>
    <t>No. of reproduce materials</t>
  </si>
  <si>
    <t>ECONOMIC SECTOR</t>
  </si>
  <si>
    <t>CITY AGRICULTURE OFFICE</t>
  </si>
  <si>
    <t>Inadequate data base for women farmers in the different barangays</t>
  </si>
  <si>
    <t>Not captured in data gathering</t>
  </si>
  <si>
    <t>To have a reference on absolute data for women farmers in the different barangays to serve as basis for planning</t>
  </si>
  <si>
    <t>Survey to come up with data base in the whole city</t>
  </si>
  <si>
    <t>Conduct of meetings/ dialogue</t>
  </si>
  <si>
    <t>No. of data base established</t>
  </si>
  <si>
    <t>43 Brgys./ 1 consolidated data for City</t>
  </si>
  <si>
    <t>City Agriculture Office</t>
  </si>
  <si>
    <t>No updated data base for women farmer-fisher folks and processors</t>
  </si>
  <si>
    <t>To have ready data of women fisher folks and processors in the City</t>
  </si>
  <si>
    <t>No data base for women out of school youth engaged in farming</t>
  </si>
  <si>
    <t>Not given importance</t>
  </si>
  <si>
    <t>To be able to capture the number of women-OSY's engaged in farming who can be recommended for funded agricultural training programs</t>
  </si>
  <si>
    <t>1 consolidated data</t>
  </si>
  <si>
    <t>No data base for women-professionals on Agriculture who are employed in the government or in private institutions  and unemployed agriculture degree holdres</t>
  </si>
  <si>
    <t>Not prioritized</t>
  </si>
  <si>
    <t>To know where the women professionals on agriculture are, specially  those who are not yet employed either in government and non government</t>
  </si>
  <si>
    <t>No Lakbay -Aral or technology Exchange program for Women farmer leaders</t>
  </si>
  <si>
    <t>To make women farmers gain knowledge from successful farm bissiness enterprise outside the city which they can adapt in their areas</t>
  </si>
  <si>
    <t>Institutional Development Program</t>
  </si>
  <si>
    <t>Organizing an Educational tour to successful livelihood projects outside the city</t>
  </si>
  <si>
    <t>No. of women farmer leaders</t>
  </si>
  <si>
    <t>50 pax or 1 city bus</t>
  </si>
  <si>
    <t>Weak implementation of funded livelihood projects</t>
  </si>
  <si>
    <t>Organizational problem</t>
  </si>
  <si>
    <t>To strengthen concerned organizations through proper selection of committed officers  and members</t>
  </si>
  <si>
    <t>Livelihood Program</t>
  </si>
  <si>
    <t xml:space="preserve">Reorganization of weak/inactive women associations and conduct of leadership and skills trainings:    </t>
  </si>
  <si>
    <t>No. of women organizations</t>
  </si>
  <si>
    <t>9 Livelihood program</t>
  </si>
  <si>
    <t>1.Vermi Composting &amp; Ver4mi Tea Production</t>
  </si>
  <si>
    <t>2.Mushroom Production</t>
  </si>
  <si>
    <t>3.Nego Kart Training</t>
  </si>
  <si>
    <t>4.Handloom Weaving</t>
  </si>
  <si>
    <t>5.Herbal processing</t>
  </si>
  <si>
    <t>6.Sesame processing</t>
  </si>
  <si>
    <t>7.Pottery Making</t>
  </si>
  <si>
    <t>8.Sampaguita Production</t>
  </si>
  <si>
    <t>9.Peanut processing</t>
  </si>
  <si>
    <t>To help constituent have their own bussiness enterprise</t>
  </si>
  <si>
    <t>Sustainable Livelihood Program (SLP) Microenterprise development track</t>
  </si>
  <si>
    <t>Provision of capital assistance</t>
  </si>
  <si>
    <t xml:space="preserve">No. of  beneficiaries </t>
  </si>
  <si>
    <t>city wide</t>
  </si>
  <si>
    <t>No policy and guidelines developed to ensure membership of marginalized women in councils for sustainable development</t>
  </si>
  <si>
    <t>Organizational  problem</t>
  </si>
  <si>
    <t>To help attain food security for sustainable development</t>
  </si>
  <si>
    <t>Creation of City Ordinance</t>
  </si>
  <si>
    <t>Organization of marginalized women</t>
  </si>
  <si>
    <t>No. of marginalized women</t>
  </si>
  <si>
    <t>3  organized women group</t>
  </si>
  <si>
    <t>No data as to farmers with access to agricultural credit by sex and by service provider</t>
  </si>
  <si>
    <t>To have a data base on farmers availing credit from private lending institutions</t>
  </si>
  <si>
    <t>Conduct of survey</t>
  </si>
  <si>
    <t>Organization of farmers</t>
  </si>
  <si>
    <t>No. of farmers availing credit</t>
  </si>
  <si>
    <t>all rural barangays</t>
  </si>
  <si>
    <t>No data on girl-children and women benefitting from all DA programs</t>
  </si>
  <si>
    <t>To have a data base on girl-children and women benefitting from all DA programs</t>
  </si>
  <si>
    <t>Conduct survey</t>
  </si>
  <si>
    <t>Coming up with a data base in the City</t>
  </si>
  <si>
    <t>No. of girl-children benefitting from all DA programs</t>
  </si>
  <si>
    <t>City wide</t>
  </si>
  <si>
    <t>To provide easier food processing to all farming Barangays</t>
  </si>
  <si>
    <t>Shared Service Facility on Food Processing</t>
  </si>
  <si>
    <t>Purchase of processing machine and equipments for the use of the micro, small and medium enterprise (OBOP)</t>
  </si>
  <si>
    <t>No.  Of machine purchased</t>
  </si>
  <si>
    <t>30 farming Barangays</t>
  </si>
  <si>
    <t>LOCAL CIVIL REGISTRY</t>
  </si>
  <si>
    <t>Women living in without the benefit of marriage</t>
  </si>
  <si>
    <t>Unpreparedness/unstable commitment insufficient funds</t>
  </si>
  <si>
    <t>To formalize their cohabitation by way of Mass Wedding</t>
  </si>
  <si>
    <t>Conduct of Mass Wedding</t>
  </si>
  <si>
    <t>Mass Wedding June 28 of every year</t>
  </si>
  <si>
    <t>No. of couples availed</t>
  </si>
  <si>
    <t>25 couples</t>
  </si>
  <si>
    <t>Local Civil Registry Office of the Mayor</t>
  </si>
  <si>
    <t>People without birth certificate</t>
  </si>
  <si>
    <t>Lack of awareness in the importance of birth registration</t>
  </si>
  <si>
    <t>To accord every Batacqueno right to birth registration</t>
  </si>
  <si>
    <t>Conduct of mobile birth registration</t>
  </si>
  <si>
    <t>Information dissemination school visit ,barangay visit</t>
  </si>
  <si>
    <t>No. of people who were born in Batac City</t>
  </si>
  <si>
    <t>50 persons</t>
  </si>
  <si>
    <t>ENGINEERING OFFICE</t>
  </si>
  <si>
    <t>Repair/rehabilitation of drainage canals with side walk</t>
  </si>
  <si>
    <t>Siltation &amp; clogging due to several floodings and erosion that hinder passengers</t>
  </si>
  <si>
    <t>To improved the drainage system to avoid flooding</t>
  </si>
  <si>
    <t>Declogging, desiltation and rehabilitation of canals</t>
  </si>
  <si>
    <t>speargead the declogging, desiltation and rehabilitation of canals</t>
  </si>
  <si>
    <t>No. of drainage canals reported or inspected to have been damage, eroded and clogged</t>
  </si>
  <si>
    <t>10 canals twice a year or as need arises</t>
  </si>
  <si>
    <t>Engineering Office</t>
  </si>
  <si>
    <t>Concreting of roadshoulders</t>
  </si>
  <si>
    <t>Uncemented or unpaved roadshoulders</t>
  </si>
  <si>
    <t>To concrete or paved roadshoulders in rural barangays</t>
  </si>
  <si>
    <t>Implementation of roadshoulders concreting projects in the different rural barangays</t>
  </si>
  <si>
    <t>Roadshoulders concreting</t>
  </si>
  <si>
    <t>Length of paved or cemented roadshoulders</t>
  </si>
  <si>
    <t>10 concreted or paved roadshoulders of registered barangay roads</t>
  </si>
  <si>
    <t>Rehabilitation of damage bridges approach</t>
  </si>
  <si>
    <t>Due to several floodings &amp; cloggings</t>
  </si>
  <si>
    <t>Rehabilitation of damaged bridges approach and maintain by declogging</t>
  </si>
  <si>
    <t>Rehabilitate damaged bridges approach and maintain declogging</t>
  </si>
  <si>
    <t>Implementation of the proposed rehabilitation of damaged bridges approach &amp; declogging to facilitate the smooth flow of rain water</t>
  </si>
  <si>
    <t>Number of damaged and clogged bridges</t>
  </si>
  <si>
    <t>All  reported or inspected damaged and clogged bridges</t>
  </si>
  <si>
    <t>HUMAN RESOURCE DEVELOPMENT PROGRAM</t>
  </si>
  <si>
    <t>Low gender sensitivity awareness</t>
  </si>
  <si>
    <t>Low paricipation on gender activities issues and concern</t>
  </si>
  <si>
    <t>To developed and maintained a world class human resources to extend a more responsive, professional and ethical service to the people and provide a sound employment and manpower program in order to optimize utilization of personnel</t>
  </si>
  <si>
    <t>Conduct of seminar/ trainings regarding gender related activities</t>
  </si>
  <si>
    <t>Professional/ Scientific technical</t>
  </si>
  <si>
    <t>Number of offficials/ employees/individuals participated</t>
  </si>
  <si>
    <t>7 trainings/ seminar</t>
  </si>
  <si>
    <t>Office of the City Mayor, HRMO</t>
  </si>
  <si>
    <t>Distance Learning Session Leave Admin.</t>
  </si>
  <si>
    <t>Staff Development Course</t>
  </si>
  <si>
    <t>Executive Development Program</t>
  </si>
  <si>
    <t>Basic Management Course for Supervisor</t>
  </si>
  <si>
    <t>Health and Wellness Program</t>
  </si>
  <si>
    <t>Bench Marking program</t>
  </si>
  <si>
    <t>BARANGAY ASSISTANCE PROGRAM</t>
  </si>
  <si>
    <t>In adequate Brgy. Fund to implement various program /project and activities</t>
  </si>
  <si>
    <t>Limited resources</t>
  </si>
  <si>
    <t>To provide additional funding support to implement different programs/ projects and activities in the barangay level</t>
  </si>
  <si>
    <t>Tulong ti Barangay Project</t>
  </si>
  <si>
    <t>Farm to Market road project</t>
  </si>
  <si>
    <t>Total length of concreated  Farm to market road</t>
  </si>
  <si>
    <t>30 Farming Barangyas</t>
  </si>
  <si>
    <t>office of the Mayor, City Engineering Office, CPDC,CAO and Office of the building Officer</t>
  </si>
  <si>
    <t>Barangay Development Project</t>
  </si>
  <si>
    <t>Rehabilitation/ concreting of roads</t>
  </si>
  <si>
    <t>Total length of road rehabilitated/ concreted</t>
  </si>
  <si>
    <t>Core Local Road Construction/Rehabilitation/Maintenance</t>
  </si>
  <si>
    <t>Concreting of various barangay roads</t>
  </si>
  <si>
    <t>Office of the Mayor, Office of the City Engineer, Office of the Building Officer</t>
  </si>
  <si>
    <t>Limited access of women in economic activities</t>
  </si>
  <si>
    <t>Inadequate facilities to use in various activities</t>
  </si>
  <si>
    <t>To develop facilities that will improve women's participation in economic activities</t>
  </si>
  <si>
    <t>Development of Public market</t>
  </si>
  <si>
    <t>Improvement of Public market</t>
  </si>
  <si>
    <t>No. of areas in the Public Market improved</t>
  </si>
  <si>
    <t>Development of the Riverside Empanadaan</t>
  </si>
  <si>
    <t>Rehabilitation / improvement of Riverside Empanadaan</t>
  </si>
  <si>
    <t>No. of improved/ rehabilitated at the Riverside Empanadaan</t>
  </si>
  <si>
    <t>Citywide</t>
  </si>
  <si>
    <t>CITY RISK REDUCTION AND MANAGEMENT COUNCIL</t>
  </si>
  <si>
    <t>Not organize Barangay Disaster Risk Reduction Management Council</t>
  </si>
  <si>
    <t>Limited knowledge or participation of barangay in the disaster risk reduction management council</t>
  </si>
  <si>
    <t>To organize a functional Barangay Disaster Risk Reduction Management Council</t>
  </si>
  <si>
    <t>Creation of Barangay Risk Reduction Management Council</t>
  </si>
  <si>
    <t>Creation/ Reactivation of City/Barangay Disaster Risk reduction Management Council</t>
  </si>
  <si>
    <t>No. of organize Barangay Risk Reduction Management Council</t>
  </si>
  <si>
    <t>All 43 Barangays</t>
  </si>
  <si>
    <t>LCE, CDRRMC,Local Sangguniang Panglungsod</t>
  </si>
  <si>
    <t>To increse level of awareness on disaster risk reduction management at the barangay level</t>
  </si>
  <si>
    <t xml:space="preserve">Low participation of Barangays  in Life &amp; Rescue Operation </t>
  </si>
  <si>
    <t>Lack of knowledge of C/BDRRMC on Basic Life Support &amp; Search &amp; Rescue Operation</t>
  </si>
  <si>
    <t>To inrease the knowledge of the C/BDRRMC on Basic Life Support &amp; Search &amp; Rescue Operation</t>
  </si>
  <si>
    <t>Capacity Training of C/BDRRMC</t>
  </si>
  <si>
    <t>Conduct of Capacity Training of C/BDRRMC on Disaster Risk Reduction Management</t>
  </si>
  <si>
    <t>No.of trainings conducted</t>
  </si>
  <si>
    <t>LCE,SP,CDRRMC, DILG,PNP,BFP,PNRC</t>
  </si>
  <si>
    <t>Un awareness of the different  programs of CDRRMC</t>
  </si>
  <si>
    <t>Lack of knowledge of C/BDRRMC &amp; employees on Earth and Fire drill</t>
  </si>
  <si>
    <t>To increase awareness of the CGB employees to the different programs of CDRRMC</t>
  </si>
  <si>
    <t>Earth and Fire drill</t>
  </si>
  <si>
    <t>Conduct of Safety Precautionary drills</t>
  </si>
  <si>
    <t>No. of drill conducted</t>
  </si>
  <si>
    <t>All CGB employees</t>
  </si>
  <si>
    <t>LCE,CDRRMC,PNP,BFP,CHO,DILG</t>
  </si>
  <si>
    <t>To give better understanding regarding Fire Prevention and Mitigation</t>
  </si>
  <si>
    <t>Fire Prevention and Mitigation</t>
  </si>
  <si>
    <t>Advocacy on the campaign on Fire Prevention and Mitigation</t>
  </si>
  <si>
    <t>No. of advocacy done</t>
  </si>
  <si>
    <t>BFP</t>
  </si>
  <si>
    <t>Lack of knowledge on Disaster preparedness</t>
  </si>
  <si>
    <t>Awareness in the coming of disaster/calamity</t>
  </si>
  <si>
    <t>Campaign on Disater preparedness</t>
  </si>
  <si>
    <t>Information-Education-Campaign on Disaster Preparedness</t>
  </si>
  <si>
    <t>No.of campaign done</t>
  </si>
  <si>
    <t>All schools and all 43 Barangays</t>
  </si>
  <si>
    <t>CDRRMC,DILG,BFP,PNP,CPDO,BDRRMC</t>
  </si>
  <si>
    <t>Lack of Precautionary Measures at the Barangay level</t>
  </si>
  <si>
    <t>Precautionary measures</t>
  </si>
  <si>
    <t>Dissemination of Early Warning Information as well as Precautionary Measures to the Public</t>
  </si>
  <si>
    <t>No. of precautionary measures done</t>
  </si>
  <si>
    <t>C/BDRRMC,BFP</t>
  </si>
  <si>
    <t>Insufficient  volunteer during calamity</t>
  </si>
  <si>
    <t>Lack of volunteers during disaster</t>
  </si>
  <si>
    <t>To organized Barangay Volunteer Brigades</t>
  </si>
  <si>
    <t>Barangay Volunteer Brigades</t>
  </si>
  <si>
    <t>Organization of Barangay Volunteers for  Disaster Council</t>
  </si>
  <si>
    <t>No. of organized Barangay Volunteers</t>
  </si>
  <si>
    <t>C/BDRRMC,BFP,Punong Barangays</t>
  </si>
  <si>
    <t>Grand Total</t>
  </si>
  <si>
    <t>Prepared by:</t>
  </si>
  <si>
    <t xml:space="preserve">                          MARITES C. PASCUA</t>
  </si>
  <si>
    <t xml:space="preserve">                      City Population Program Worker II</t>
  </si>
  <si>
    <t>Noted by:</t>
  </si>
  <si>
    <t xml:space="preserve">                        NORALYN I. MANAHAN                                                                     WILMA  T. ICUSPIT</t>
  </si>
  <si>
    <t xml:space="preserve">                 City Planning and Development Officer                                                                                 City Budget Officer</t>
  </si>
  <si>
    <t xml:space="preserve">                                                                           Approved by:</t>
  </si>
  <si>
    <t xml:space="preserve">                           JEFFREY JUBAL C. NALUPTA</t>
  </si>
  <si>
    <t xml:space="preserve">                                                                                                                     </t>
  </si>
  <si>
    <t xml:space="preserve">                                                    City Mayor</t>
  </si>
  <si>
    <t>2023 GENDER AND DEVELOPMENT BUDGET ACCOMPLISHMENT REPPORT</t>
  </si>
  <si>
    <t xml:space="preserve"> </t>
  </si>
  <si>
    <t xml:space="preserve">Total Budget of LGU :  </t>
  </si>
  <si>
    <t xml:space="preserve">Total GAD Budget    :   </t>
  </si>
  <si>
    <t>Relevant LGU Program or Project</t>
  </si>
  <si>
    <t>Performance Indicator and Target</t>
  </si>
  <si>
    <t>Actual Results</t>
  </si>
  <si>
    <t>Total Aproved GAD Budget</t>
  </si>
  <si>
    <t>Actual Cost of Expenditure</t>
  </si>
  <si>
    <t>Variance</t>
  </si>
  <si>
    <t>1. SOCIAL SECTOR</t>
  </si>
  <si>
    <t>CLIENT FOCUSED</t>
  </si>
  <si>
    <t>Limited access of marginalized individuals/families to social protection programs and services.</t>
  </si>
  <si>
    <t>To continously provide expanded and sustainable social protection and deveopment services.</t>
  </si>
  <si>
    <t>Implementation of expanded and sustainable social protection and development services.</t>
  </si>
  <si>
    <t>a. Provision of financial assistance to indigent individuals/families through Aid to Individual In Crisis Situation (AICS) Program.</t>
  </si>
  <si>
    <t>All qualified men and women  in the community who asked help in the LGU</t>
  </si>
  <si>
    <t>168 males and 313 females availed  of financial assistance</t>
  </si>
  <si>
    <t>implemented</t>
  </si>
  <si>
    <t>Limited fund to pay medical expenses to men and women patients diagnosed with dreaded disease.</t>
  </si>
  <si>
    <t>To provide financial assitance to patients with dreaded disease.</t>
  </si>
  <si>
    <t xml:space="preserve">Social Fund </t>
  </si>
  <si>
    <t>Evaluation of medical abstract and interview qualified beneficiary.</t>
  </si>
  <si>
    <t>All qualified men and women patients in the community who asked help in the LGU</t>
  </si>
  <si>
    <t>170 males and 693 females availed for medical assistance</t>
  </si>
  <si>
    <t>Limited knowledge on responsible parenthood and family planning among parents and community volunteers.</t>
  </si>
  <si>
    <t>To improve awareness of parents/community volunteers on Responsibl Parenthood and Family Planning</t>
  </si>
  <si>
    <t>Responsible Parenthood and Family Planning</t>
  </si>
  <si>
    <t>Training/Seminar on Responsble Parenthood and Family Planning</t>
  </si>
  <si>
    <t>a. Couple's Trail</t>
  </si>
  <si>
    <t>30  couples attended the training</t>
  </si>
  <si>
    <t>53 males and 111 females attended</t>
  </si>
  <si>
    <t xml:space="preserve">b. Parent-Teen Talk </t>
  </si>
  <si>
    <t>20 parent-child participated</t>
  </si>
  <si>
    <t>4 males and 16 females attended</t>
  </si>
  <si>
    <t>c. Women's Month Celebration (City/Province)</t>
  </si>
  <si>
    <t>Women's month celebation conducted for the month of March</t>
  </si>
  <si>
    <t>61 males and  187 females attended the celebration; 50 sets of buntis kit distributed to pregnant women</t>
  </si>
  <si>
    <t>d. Revision/Update of the Violence Against Women (VAW) Forms</t>
  </si>
  <si>
    <t>AW Forms revised and updated by the end of the year</t>
  </si>
  <si>
    <t>VAW forms revised and updated</t>
  </si>
  <si>
    <t>e. Livelihood Skills Training of Women/Women In Crisis/Solo Parents</t>
  </si>
  <si>
    <t>50 women trained by the end of the year</t>
  </si>
  <si>
    <t>44 females trained</t>
  </si>
  <si>
    <t>f. Lecture on Women's rights/human rights to vulnerable goup of women</t>
  </si>
  <si>
    <t>50 women attended the lecture by the end of the second quarter</t>
  </si>
  <si>
    <t>2 males and 68 females attended the lecture</t>
  </si>
  <si>
    <t>g. BSPO Team Building</t>
  </si>
  <si>
    <t>Team building conducted by the last quarter of the year</t>
  </si>
  <si>
    <t>80 females attended the team building</t>
  </si>
  <si>
    <t>h. Organization of the Federated KALIPI nasyonal inc</t>
  </si>
  <si>
    <t>KALIPI NASYONAL INC. organized by the second quarter of the year</t>
  </si>
  <si>
    <t xml:space="preserve">60 females attended </t>
  </si>
  <si>
    <t>i. Conduct of KATROPA</t>
  </si>
  <si>
    <t>50 males attended the KATROPA by the end of the third quarter</t>
  </si>
  <si>
    <t>50 males attended the KATROPA lecture</t>
  </si>
  <si>
    <t>J. Accreditation of PMOC Members</t>
  </si>
  <si>
    <t>PMOC members accredited by the end of the 1st quarter of the year.</t>
  </si>
  <si>
    <t>-</t>
  </si>
  <si>
    <t>not implemented</t>
  </si>
  <si>
    <t>Need to improve the health related behavioral condition of young people ages 10-19 yaers old.</t>
  </si>
  <si>
    <t>To improve the health  related behavior among adolescence and to deliver critical information to prevent or reduce early teenage pregnancy and sexually transmitted disease</t>
  </si>
  <si>
    <t>Adolescent Health  Youth Development</t>
  </si>
  <si>
    <t>Conducted the following activities</t>
  </si>
  <si>
    <t>Lecture/Symposium on Teenage Pregnancy</t>
  </si>
  <si>
    <t>100  Junior/Senior high students attended the lecture/symposium by the end of the year</t>
  </si>
  <si>
    <t>152 males and 255 females Junior/Senior students attended</t>
  </si>
  <si>
    <t>Sexually Transmitted Disease Lecture</t>
  </si>
  <si>
    <t>25 male and 25 women attended by the end of the year</t>
  </si>
  <si>
    <t>7 males and 33 females attended</t>
  </si>
  <si>
    <t>U4U Teen Trail</t>
  </si>
  <si>
    <t>50 teenage male and 50 teenage female attended the lecture by the end of the year</t>
  </si>
  <si>
    <t>Fertility Awareness Symposium</t>
  </si>
  <si>
    <t>50 couples attended the symposium by the end of thrid quarter</t>
  </si>
  <si>
    <t>Conduct of SHAPE = Sexually Health and Personally Effective Adolescent</t>
  </si>
  <si>
    <t>SHAPE conducted by the end of the year</t>
  </si>
  <si>
    <t>Establishment of TEEN CENTER</t>
  </si>
  <si>
    <t>1 teen center established by the end of the year</t>
  </si>
  <si>
    <t>1 teen center established</t>
  </si>
  <si>
    <t>completed</t>
  </si>
  <si>
    <t xml:space="preserve">Limited knowledge  and access on moden family planning information and services. </t>
  </si>
  <si>
    <t>To attain  un met need for modern famlly planning through increased access to family planning information and services.</t>
  </si>
  <si>
    <t>Population Development</t>
  </si>
  <si>
    <t>Conducted the following:</t>
  </si>
  <si>
    <t>POPDEV Coaching and Mentoring</t>
  </si>
  <si>
    <t>Monthly Meeting (Host City)</t>
  </si>
  <si>
    <t>Monthly meeting conducted</t>
  </si>
  <si>
    <t>5 males and 33 females attended</t>
  </si>
  <si>
    <t>BSPO Benchmarking</t>
  </si>
  <si>
    <t>30 BSPO members attended the benchmarking activity by the end of the year</t>
  </si>
  <si>
    <t>not implemented due to many activities last December</t>
  </si>
  <si>
    <t>To have an update on the programs and plans of the Local Committee</t>
  </si>
  <si>
    <t xml:space="preserve">Quarterly Meeting of Local Committee on Anti-Poverty and Violence Against Women </t>
  </si>
  <si>
    <t>Support to Women's Welfare</t>
  </si>
  <si>
    <t>City Committee on Traffiick-Violence against Women and their Children Quarterly Meetings</t>
  </si>
  <si>
    <t>4 meetings conducted by the end of the year</t>
  </si>
  <si>
    <t>no meeting conducted</t>
  </si>
  <si>
    <t>No livelihood training for Traffickinh in Person-Violent Agaianst Women (TIP-VAW) Victims</t>
  </si>
  <si>
    <t>To train TIP-VAW victims  on alternative  livelih0od</t>
  </si>
  <si>
    <t>Skills Training and Capital Assistance to Trafficking in Person-Violence Against Women (TIP-VAW) Victims</t>
  </si>
  <si>
    <t>30 TIP-VAW Victoms trained by the end of the year</t>
  </si>
  <si>
    <t>no skills training conducted</t>
  </si>
  <si>
    <t>Limited access of marginalized individuals/families to social protection programs and services</t>
  </si>
  <si>
    <t>To provide financial resources that will enable to meet their primary needs</t>
  </si>
  <si>
    <t>Financial Assistance to Trafficked and VAW Victim</t>
  </si>
  <si>
    <t>Provision of Financial Assistance to marginalized individual or families</t>
  </si>
  <si>
    <t>50 TIP_VAW extended financial assistance by the end of the year</t>
  </si>
  <si>
    <t>not implemented since no one availed</t>
  </si>
  <si>
    <t>Individuals, Families and Groups/Sectors increasing needs to social protection and development services</t>
  </si>
  <si>
    <t>Support to emergemncy welfare assistance</t>
  </si>
  <si>
    <t>Provision of financial assistance to victims of disaster whose  houses were totally or partially destroyed by either natural or human induced disasters</t>
  </si>
  <si>
    <t>All identified victims  of disaster in the community whose houses were totally or partially destroyed</t>
  </si>
  <si>
    <t>Limited knowledge on the programs and activities regarding out-of-school youth</t>
  </si>
  <si>
    <t>To have an update on the different programs and activities concerning out-of-school youth</t>
  </si>
  <si>
    <t>Pag-asa Youth Association of the Philipppines (PYAP/Unlad Kabataan Program)</t>
  </si>
  <si>
    <t>Conduct of Monthly Meeting</t>
  </si>
  <si>
    <t>12 meeting conducted by the end of the year</t>
  </si>
  <si>
    <t>monthly meeting conducted</t>
  </si>
  <si>
    <t>Lack of oportunity and proper venue to inform the out-of-schoool youth on their rights and privileges</t>
  </si>
  <si>
    <t>To provide the out-of-school youths to know their righhts and priveleges</t>
  </si>
  <si>
    <t>Youth Development Program</t>
  </si>
  <si>
    <t>Conduct of Advocacy/lectures and Symposium and provision of  pamphlets</t>
  </si>
  <si>
    <t>100 male and female out-of-youth  attended by the end of the year</t>
  </si>
  <si>
    <t>Insufficient fund to pay medical expenses  for in-patients covbered and not covered by PHILHEALTH</t>
  </si>
  <si>
    <t>To pay medical expenses to poor indigent individulas in the city</t>
  </si>
  <si>
    <t>City of Batac Medical Trust Program</t>
  </si>
  <si>
    <t xml:space="preserve">Assessment of patients by the City Social Welfare Officer if indeed financially incapable </t>
  </si>
  <si>
    <t>100 male and 100 female extended assistance by the end of the year</t>
  </si>
  <si>
    <t>221 males and 631 females beneficiaries for 2023</t>
  </si>
  <si>
    <t>Limited knowledge on Early Childhood Care and Development Activities particularly the Early Learning Program and the Family Support Program Strategies.</t>
  </si>
  <si>
    <t>Capacitate Child Development Workers/Teachers for the effective implementtaion of Child Development Sdervice Program.</t>
  </si>
  <si>
    <t>Capability Training for Child Development Workers</t>
  </si>
  <si>
    <t>Attend trainings on Early Childhood Care and Development.</t>
  </si>
  <si>
    <t xml:space="preserve">Thirty three  (33) women and One (1) male Chid Development Workers attended the training by the end of second  quarter. </t>
  </si>
  <si>
    <t>Charged to other account of the city</t>
  </si>
  <si>
    <t>Lack of opportunities and capacity to earn additional income.</t>
  </si>
  <si>
    <t>To generate additional income</t>
  </si>
  <si>
    <t>Livelihood Training for LGBTQ Community, Solo Parents and Disadvantaged women</t>
  </si>
  <si>
    <t>Provision of skills training cum livelihood assistance</t>
  </si>
  <si>
    <t>All iden tifieds members of the LGBTQ community, Solo Parents and dis-advantaged women.</t>
  </si>
  <si>
    <t>Quarterly Meeting</t>
  </si>
  <si>
    <t>SUB-TOTAL</t>
  </si>
  <si>
    <t>AGRICULTURE SERVICES</t>
  </si>
  <si>
    <t>Need additional income for women farmers</t>
  </si>
  <si>
    <t>To generate additional income for the family</t>
  </si>
  <si>
    <t>Training on Mungbean and Peanut production for Women in Rural Barangays</t>
  </si>
  <si>
    <t>Trainign on peanut and mungbean production and establishment of demosntarion sites</t>
  </si>
  <si>
    <t>150 women farmers trained</t>
  </si>
  <si>
    <t>15 males and 25 females attended the training</t>
  </si>
  <si>
    <t>Increasing prices of farm inputs</t>
  </si>
  <si>
    <t>To increase knowledge of farmers on composed production through a hands-on demo</t>
  </si>
  <si>
    <t>Training on Organic Compost Production</t>
  </si>
  <si>
    <t>Training on organic compost production using wastes and providion of starter kits</t>
  </si>
  <si>
    <t>20 farmers trained</t>
  </si>
  <si>
    <t>21 males and 23 females attended the training</t>
  </si>
  <si>
    <t>Low vegetable production</t>
  </si>
  <si>
    <t xml:space="preserve">To promote food sustainability through demonstration sites and safe food production </t>
  </si>
  <si>
    <t>Establishment and improvement of Gulayan sa Barangay</t>
  </si>
  <si>
    <t>Establishment and revitalization of Gulayan sa Barangay and provision of stater kits</t>
  </si>
  <si>
    <t>43 Gulayan sa Barangay established</t>
  </si>
  <si>
    <t>All 43 barangays were given gulayan kits</t>
  </si>
  <si>
    <t>To promote food sustainability through demonstration sites and safe food production  within the school</t>
  </si>
  <si>
    <t>Establishment and revitalization of Gulayan sa Paaralanand provision of stater kits</t>
  </si>
  <si>
    <t>25 Gulayan sa Paaralan established (Elementary)</t>
  </si>
  <si>
    <t>15 Gulayan sa Paaralan established (Elementary)</t>
  </si>
  <si>
    <t>Increasing prices of farm inputrs</t>
  </si>
  <si>
    <t>To mitigate effects of climate change on rice farming during dry cropping season</t>
  </si>
  <si>
    <t>Establishment of Technology Demonstration Sitea on Wet Direct nSeedling on Rice during dry season</t>
  </si>
  <si>
    <t>Establishment of Techno Demo Sites and  conduct of field walk</t>
  </si>
  <si>
    <t>1 techno de-demo site established/40 farmers trained</t>
  </si>
  <si>
    <t>16 males and 134 females participated and 2 techmology demo site established</t>
  </si>
  <si>
    <t>To mitigate effects of climate change on rice farming during wet cropping season</t>
  </si>
  <si>
    <t>Estabishmsne tof Technology Demonstration Sitea on Wet Direct nSeedling on Rice during wet season</t>
  </si>
  <si>
    <t>Increasing pest and disease infestation on agricultural crops.</t>
  </si>
  <si>
    <t>To increase knowledge of  corn farmers on Fall Army Worm Management.</t>
  </si>
  <si>
    <t>Training on Fall Army Worm Management for Corn Farmers</t>
  </si>
  <si>
    <t>Conduct training/pest surveillance activities and provision of starter kits.</t>
  </si>
  <si>
    <t>2 Teachno-demo sites established / 40 farmers trained</t>
  </si>
  <si>
    <t>10 males and 47 females attended the training</t>
  </si>
  <si>
    <t>Increasing competitiveness of local food processors and Micro Small medium Enterprises (MSMEs)</t>
  </si>
  <si>
    <t>To promote food value-adding on agricultural crops and to capacitate MSMEs and local food processors</t>
  </si>
  <si>
    <t>Enhancement Training on Sweet Potato Processing and Capability Training for MSMEs on Food Processing, Business Planning aand Management</t>
  </si>
  <si>
    <t>Training on food processing / Provision of starter kits</t>
  </si>
  <si>
    <t xml:space="preserve">15 women and men processors trained </t>
  </si>
  <si>
    <t>26 males and 24 females trained</t>
  </si>
  <si>
    <t>Capability Enhancement Training for MSME's on Food Processing, Business Planning</t>
  </si>
  <si>
    <t>Training on food processing, crop production, marketing and product development / Provision of starter kits</t>
  </si>
  <si>
    <t>50 women trained</t>
  </si>
  <si>
    <t>24 males and  6 females attended</t>
  </si>
  <si>
    <t>Absence of aqua-culture sectors in the City of Batac</t>
  </si>
  <si>
    <t>To promote of livelihood opportunities for local fisherfolks</t>
  </si>
  <si>
    <t>Training on Management of Tilapia Production</t>
  </si>
  <si>
    <t>Conduct Training on Tilapia Production and provision of strater kits</t>
  </si>
  <si>
    <t>20 men trained</t>
  </si>
  <si>
    <t>30males attended the training</t>
  </si>
  <si>
    <t>Low adaptability of farmers to farm mechanization</t>
  </si>
  <si>
    <t>To increase  crop, prodictivity through farm mechanization</t>
  </si>
  <si>
    <t>Training on Rice Machinery Operation</t>
  </si>
  <si>
    <t>Conduct of training on rice production and machinery operation</t>
  </si>
  <si>
    <t>60 men farmers trained</t>
  </si>
  <si>
    <t>30 males attended the training</t>
  </si>
  <si>
    <t>Low participation of men and women farmers in technology demonstration and informal training.</t>
  </si>
  <si>
    <t>To faciliate hand-on learning about farming methods and technologies.</t>
  </si>
  <si>
    <t>Season-Long Farmers Field School on Crop Production</t>
  </si>
  <si>
    <t>Conduct of season-long training on crop production for men and women farmers.</t>
  </si>
  <si>
    <t>30 men and 30 women farmers trained</t>
  </si>
  <si>
    <t xml:space="preserve">35 males and 19 females attended </t>
  </si>
  <si>
    <t>VETERINARY SERVICES</t>
  </si>
  <si>
    <t>Need to overcome the crisis brought about by the  African Swine Fever (ASF) disease.</t>
  </si>
  <si>
    <t xml:space="preserve">To provide alternative income for out-of-school </t>
  </si>
  <si>
    <t>Training and Distribution of Livelihood to affected Hog Raisers due to ASF</t>
  </si>
  <si>
    <t>Conduct livelihood training</t>
  </si>
  <si>
    <t>All affected hog raisers in the city trained.</t>
  </si>
  <si>
    <t>Distributed livelihood to all hog raisers affected by ASF</t>
  </si>
  <si>
    <t>Lack of kinowledge and skills in  producing silage.</t>
  </si>
  <si>
    <t>To enhance the knowledge and skills of livestock raisers in the production of livestocks.</t>
  </si>
  <si>
    <t>Conduct of Silage Making to Livestock Raisers</t>
  </si>
  <si>
    <t>Training on Silage Making with sttarter kit to Livestock Raisers in the selected rural barangays</t>
  </si>
  <si>
    <t>30 livestock raisers trained by the end of the year</t>
  </si>
  <si>
    <t>Need to recover from the shortage of swine p[opulation in the city</t>
  </si>
  <si>
    <t>To address the shortage of meat production</t>
  </si>
  <si>
    <t>Distribution of swine to selected indigents in the rural barangyas</t>
  </si>
  <si>
    <t>Purchase of swine</t>
  </si>
  <si>
    <t>Distributed swine to 300 indigent individuals in the rural barangays by the end of the year</t>
  </si>
  <si>
    <t>HUMAN RESOURCE AND DEVELOPMENT SERICES</t>
  </si>
  <si>
    <t xml:space="preserve">             Low level of participation and awareness of department  and section heads of tasks and functions.</t>
  </si>
  <si>
    <t>To recognize both men and women holding supervisory positions of their roles in the development process and give opportunity to participate  in decision making</t>
  </si>
  <si>
    <t>Leadership and Management Training</t>
  </si>
  <si>
    <t>Conduct of monthly managmenet meeting/forum</t>
  </si>
  <si>
    <t>17 females and 7 males department and section heads attended the monthly management meeting</t>
  </si>
  <si>
    <t xml:space="preserve">12 meetings conducted </t>
  </si>
  <si>
    <t>Inadequate and limited participation in action planning.</t>
  </si>
  <si>
    <t>To give equal oportunity for both men and women to be knowlegeable and skillful.</t>
  </si>
  <si>
    <t>Leadershp and Management Training</t>
  </si>
  <si>
    <t>Conduct five leadership trainings</t>
  </si>
  <si>
    <t>20 male and 20 female second level employees attended the Leadeship Training</t>
  </si>
  <si>
    <t>6 males and 7 females attended the training</t>
  </si>
  <si>
    <t>Conduct of Random Drug Testing</t>
  </si>
  <si>
    <t>245 male and 221 female employees of the city undergo drug testing</t>
  </si>
  <si>
    <t>PDEA conducted the drug test to all employees  in relation to the Drug Free Workplace Program</t>
  </si>
  <si>
    <t>High incidence of non-communicable diseases among city employees</t>
  </si>
  <si>
    <t>To give employee a picture of their current health status and teach them preventive neasures</t>
  </si>
  <si>
    <t>Provision of Free Complete Blood Chemistry to all city employees</t>
  </si>
  <si>
    <t xml:space="preserve">245 male and 221 female employees of the city undergo complete blood chemistry test by the end of the year. </t>
  </si>
  <si>
    <t>Provision of chest x-ray examination</t>
  </si>
  <si>
    <t xml:space="preserve">245 male and 221 female employees of the city undergo chest x-ray examination </t>
  </si>
  <si>
    <t>233 males and 215 females undergo chest x-ray examination</t>
  </si>
  <si>
    <t>Increased number of city employees infected with covid related symptoms (cough, colds, fever)</t>
  </si>
  <si>
    <t>To help employees boost their immune system and make them physically fit to work</t>
  </si>
  <si>
    <t>Quarterly provision of free itamin C with Zinc to emloyees</t>
  </si>
  <si>
    <t xml:space="preserve">245 male and 221 female employees of the city availed of the free Vitamin C with Zinc by the end of the year. </t>
  </si>
  <si>
    <t>279 males and 243 females availed of the free Vitamin C</t>
  </si>
  <si>
    <t>Quarterly provision of free multi-vitamins to all city  employees</t>
  </si>
  <si>
    <t xml:space="preserve">245 male and 221 female employees of the city availed of the free multi-vitamins  by the end of the year. </t>
  </si>
  <si>
    <t>279 males and 243 females availed of the free multi-vitamins</t>
  </si>
  <si>
    <t>Increased incidence of employees having flu and pneumonia infections</t>
  </si>
  <si>
    <t>To have stronger immune system and to avoid the spread of the disease in the workplace</t>
  </si>
  <si>
    <t>Provision of free anti-  flu vaccines to all city employees</t>
  </si>
  <si>
    <t>245 male and 221 female employees of the city availed of the free anti-flu vaccine</t>
  </si>
  <si>
    <t>not implemented since DOH donated flu vaccines to the city</t>
  </si>
  <si>
    <t>Provision of free anti-  pneumonia vaccine to all city employees</t>
  </si>
  <si>
    <t>50 male and 40 female availed of the free anti-pneumonia vaccines</t>
  </si>
  <si>
    <t>not implemented since DOH  donated anti-pneumonia vaccines to the city</t>
  </si>
  <si>
    <t>Need to capacitate men and women to be physically and mentally healthy.</t>
  </si>
  <si>
    <t>To improve mental/physical health through  running and exercise.</t>
  </si>
  <si>
    <t xml:space="preserve"> Attendance to CGB Fun Run and other invitational Fun Runs</t>
  </si>
  <si>
    <t>12 City Officials and 350 employees attended Fun Run hosted by the cIty Government of Batac and other government agencies.</t>
  </si>
  <si>
    <t xml:space="preserve">                  </t>
  </si>
  <si>
    <t xml:space="preserve"> Establishment of  Fitness Center and provision of sports equipment</t>
  </si>
  <si>
    <t>Fitness center estbalished and purchased of sports equipment</t>
  </si>
  <si>
    <t>Inadequate knowledge on women's  and men's rights among employees</t>
  </si>
  <si>
    <t>Increased level of awareness  on women's  and men's rights</t>
  </si>
  <si>
    <t>Employees GAD Awareness Program</t>
  </si>
  <si>
    <t>Orientation onViolence Against Women, Sexual Harassment Law and the Implementing Rules and Regulations on Expanded Maternity Leave/Gender and Sesitivity Training</t>
  </si>
  <si>
    <t>40 male amd 40 female employees attended the Gender and Sensitivity Training</t>
  </si>
  <si>
    <t>50 males and 31 females attended the Gender Sensitivity Training</t>
  </si>
  <si>
    <t>Lack of expertise in the  application of GAD related concepts for local governance</t>
  </si>
  <si>
    <t>To develop expertise in the application of GAD related concepts in crafting LGU programs, projects and actiitie</t>
  </si>
  <si>
    <t>Capacity Development on GAD</t>
  </si>
  <si>
    <t>Provision  of Capacity Development Training to the GAD Focal Point System</t>
  </si>
  <si>
    <t>20 women and 12 men attended the training</t>
  </si>
  <si>
    <t>High number of unmarried couple</t>
  </si>
  <si>
    <t>To minimize the number of unmarried couple</t>
  </si>
  <si>
    <t xml:space="preserve">CGB Mass Wedding </t>
  </si>
  <si>
    <t>Conduct of Mass Wedding every 28th of June of every year</t>
  </si>
  <si>
    <t xml:space="preserve">Mass wedding conducted with 4o couples paticipated </t>
  </si>
  <si>
    <t>40 couples participated</t>
  </si>
  <si>
    <t>Increase of vitamin deficiency among children in the community</t>
  </si>
  <si>
    <t>To treat children from micronutrient deficiencies  ages 6-59 months old and 1-14 years od and  pregnant and lactating women</t>
  </si>
  <si>
    <t>Micro Nutrient Suppplementation</t>
  </si>
  <si>
    <t>Provision of pharmaceutiucally prepared vitamoins and minerals.</t>
  </si>
  <si>
    <t>150 males and 130 females will be given  micro nutrient suplementaion</t>
  </si>
  <si>
    <t>145 males and 122 females given micro nutrient suplementaion</t>
  </si>
  <si>
    <t>Increase number of high risk pregnant women</t>
  </si>
  <si>
    <t>To have a healthy pregnanacy and to prevent developmental abnormalities at birth</t>
  </si>
  <si>
    <t>Dietary Supplementation for Pregnant Women</t>
  </si>
  <si>
    <t>Provision of multi vitamins like folic acid and ferrous sulfate</t>
  </si>
  <si>
    <t xml:space="preserve">100 pregnant women will avail  dietary suplementation </t>
  </si>
  <si>
    <t xml:space="preserve">70 pregnant women given dietary suplementation </t>
  </si>
  <si>
    <t>TOTAL GAD BUDGET</t>
  </si>
  <si>
    <t>TOTAL GAD EXPENSES</t>
  </si>
  <si>
    <t>PERCENTAGE OF GAD EXPENDITURE OVER GAD BUDGET</t>
  </si>
  <si>
    <t>Approved by:</t>
  </si>
  <si>
    <t>LORLYN FLORDELIZ P. ULIT</t>
  </si>
  <si>
    <t>ENGR. ALBERT D. CHUA</t>
  </si>
  <si>
    <t>GAD Focal Person</t>
  </si>
  <si>
    <t>City Mayor</t>
  </si>
  <si>
    <t>client focused</t>
  </si>
  <si>
    <t>organizational focused</t>
  </si>
  <si>
    <t>TOTAL</t>
  </si>
  <si>
    <t>ATTRIBUTED PROGRAMS</t>
  </si>
  <si>
    <t>OMOE-Conduct of Mass Civil Wedding Program (Ordinance No. 5, S. 1998)</t>
  </si>
  <si>
    <t>Special Nutrition Program -  Micronutrient Supplementation</t>
  </si>
  <si>
    <t>Special Nutrition Program -  Dietary Suplementation for Pregnant Women</t>
  </si>
  <si>
    <t>GAD ATTRIBUTED PROGRAMS</t>
  </si>
</sst>
</file>

<file path=xl/styles.xml><?xml version="1.0" encoding="utf-8"?>
<styleSheet xmlns="http://schemas.openxmlformats.org/spreadsheetml/2006/main" xml:space="preserve">
  <numFmts count="1">
    <numFmt numFmtId="164" formatCode="&quot;₱&quot;#,##0.00"/>
  </numFmts>
  <fonts count="1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C00000"/>
      <name val="Calibri"/>
    </font>
    <font>
      <b val="1"/>
      <i val="0"/>
      <strike val="0"/>
      <u val="none"/>
      <sz val="11"/>
      <color rgb="FFC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Arial Narrow"/>
    </font>
    <font>
      <b val="1"/>
      <i val="0"/>
      <strike val="0"/>
      <u val="none"/>
      <sz val="9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</borders>
  <cellStyleXfs count="1">
    <xf numFmtId="0" fontId="0" fillId="0" borderId="0"/>
  </cellStyleXfs>
  <cellXfs count="19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1" applyFont="0" applyNumberFormat="0" applyFill="0" applyBorder="1" applyAlignment="1">
      <alignment horizontal="general" vertical="center" textRotation="0" wrapText="true" shrinkToFit="false"/>
    </xf>
    <xf xfId="0" fontId="0" numFmtId="4" fillId="2" borderId="1" applyFont="0" applyNumberFormat="1" applyFill="0" applyBorder="1" applyAlignment="0">
      <alignment horizontal="general" vertical="bottom" textRotation="0" wrapText="false" shrinkToFit="false"/>
    </xf>
    <xf xfId="0" fontId="0" numFmtId="4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" fillId="2" borderId="1" applyFont="0" applyNumberFormat="1" applyFill="0" applyBorder="1" applyAlignment="1">
      <alignment horizontal="general" vertical="center" textRotation="0" wrapText="true" shrinkToFit="false"/>
    </xf>
    <xf xfId="0" fontId="0" numFmtId="4" fillId="2" borderId="1" applyFont="0" applyNumberFormat="1" applyFill="0" applyBorder="1" applyAlignment="1">
      <alignment horizontal="left" vertical="center" textRotation="0" wrapText="true" shrinkToFit="false"/>
    </xf>
    <xf xfId="0" fontId="0" numFmtId="4" fillId="2" borderId="1" applyFont="0" applyNumberFormat="1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0" numFmtId="4" fillId="2" borderId="1" applyFont="0" applyNumberFormat="1" applyFill="0" applyBorder="1" applyAlignment="1">
      <alignment horizontal="left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4" fillId="2" borderId="1" applyFont="0" applyNumberFormat="1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0" numFmtId="4" fillId="2" borderId="1" applyFont="0" applyNumberFormat="1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1" numFmtId="4" fillId="2" borderId="1" applyFont="1" applyNumberFormat="1" applyFill="0" applyBorder="1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1">
      <alignment horizontal="general" vertical="center" textRotation="0" wrapText="true" shrinkToFit="false"/>
    </xf>
    <xf xfId="0" fontId="0" numFmtId="0" fillId="3" borderId="1" applyFont="0" applyNumberFormat="0" applyFill="1" applyBorder="1" applyAlignment="1">
      <alignment horizontal="general" vertical="bottom" textRotation="0" wrapText="true" shrinkToFit="false"/>
    </xf>
    <xf xfId="0" fontId="0" numFmtId="4" fillId="3" borderId="1" applyFont="0" applyNumberFormat="1" applyFill="1" applyBorder="1" applyAlignment="1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1">
      <alignment horizontal="center"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4" fillId="3" borderId="1" applyFont="0" applyNumberFormat="1" applyFill="1" applyBorder="1" applyAlignment="1">
      <alignment horizontal="general" vertical="center" textRotation="0" wrapText="tru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3" borderId="4" applyFont="0" applyNumberFormat="0" applyFill="1" applyBorder="1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left" vertical="bottom" textRotation="0" wrapText="true" shrinkToFit="false"/>
    </xf>
    <xf xfId="0" fontId="0" numFmtId="0" fillId="3" borderId="1" applyFont="0" applyNumberFormat="0" applyFill="1" applyBorder="1" applyAlignment="1">
      <alignment horizontal="left" vertical="center" textRotation="0" wrapText="true" shrinkToFit="false"/>
    </xf>
    <xf xfId="0" fontId="0" numFmtId="4" fillId="3" borderId="1" applyFont="0" applyNumberFormat="1" applyFill="1" applyBorder="1" applyAlignment="1">
      <alignment horizontal="lef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4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left" vertical="top" textRotation="0" wrapText="tru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/>
    </xf>
    <xf xfId="0" fontId="0" numFmtId="0" fillId="2" borderId="6" applyFont="0" applyNumberFormat="0" applyFill="0" applyBorder="1" applyAlignment="1">
      <alignment horizontal="center" vertical="center" textRotation="0" wrapText="true" shrinkToFit="false"/>
    </xf>
    <xf xfId="0" fontId="4" numFmtId="0" fillId="2" borderId="3" applyFont="1" applyNumberFormat="0" applyFill="0" applyBorder="1" applyAlignment="1">
      <alignment horizontal="left" vertical="top" textRotation="0" wrapText="true" shrinkToFit="false"/>
    </xf>
    <xf xfId="0" fontId="1" quotePrefix="1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left" vertical="top" textRotation="0" wrapText="true" shrinkToFit="false"/>
    </xf>
    <xf xfId="0" fontId="4" numFmtId="0" fillId="2" borderId="3" applyFont="1" applyNumberFormat="0" applyFill="0" applyBorder="1" applyAlignment="1">
      <alignment horizontal="center" vertical="top" textRotation="0" wrapText="true" shrinkToFit="false"/>
    </xf>
    <xf xfId="0" fontId="5" numFmtId="0" fillId="2" borderId="3" applyFont="1" applyNumberFormat="0" applyFill="0" applyBorder="1" applyAlignment="1">
      <alignment horizontal="center" vertical="center" textRotation="0" wrapText="true" shrinkToFit="false"/>
    </xf>
    <xf xfId="0" fontId="6" numFmtId="0" fillId="2" borderId="2" applyFont="1" applyNumberFormat="0" applyFill="0" applyBorder="1" applyAlignment="1">
      <alignment horizontal="center" vertical="center" textRotation="0" wrapText="true" shrinkToFit="false"/>
    </xf>
    <xf xfId="0" fontId="4" numFmtId="0" fillId="2" borderId="6" applyFont="1" applyNumberFormat="0" applyFill="0" applyBorder="1" applyAlignment="1">
      <alignment horizontal="left" vertical="top" textRotation="0" wrapText="true" shrinkToFit="false"/>
    </xf>
    <xf xfId="0" fontId="4" numFmtId="0" fillId="2" borderId="1" applyFont="1" applyNumberFormat="0" applyFill="0" applyBorder="1" applyAlignment="1">
      <alignment horizontal="general" vertical="top" textRotation="0" wrapText="true" shrinkToFit="false"/>
    </xf>
    <xf xfId="0" fontId="4" numFmtId="0" fillId="2" borderId="7" applyFont="1" applyNumberFormat="0" applyFill="0" applyBorder="1" applyAlignment="1">
      <alignment horizontal="general" vertical="top" textRotation="0" wrapText="true" shrinkToFit="false"/>
    </xf>
    <xf xfId="0" fontId="7" numFmtId="0" fillId="2" borderId="3" applyFont="1" applyNumberFormat="0" applyFill="0" applyBorder="1" applyAlignment="1">
      <alignment horizontal="left" vertical="top" textRotation="0" wrapText="true" shrinkToFit="false"/>
    </xf>
    <xf xfId="0" fontId="4" numFmtId="0" fillId="2" borderId="3" applyFont="1" applyNumberFormat="0" applyFill="0" applyBorder="1" applyAlignment="1">
      <alignment horizontal="general" vertical="top" textRotation="0" wrapText="true" shrinkToFit="false"/>
    </xf>
    <xf xfId="0" fontId="4" numFmtId="0" fillId="2" borderId="3" applyFont="1" applyNumberFormat="0" applyFill="0" applyBorder="1" applyAlignment="1">
      <alignment horizontal="left" vertical="top" textRotation="0" wrapText="true" shrinkToFit="false"/>
    </xf>
    <xf xfId="0" fontId="4" numFmtId="0" fillId="2" borderId="6" applyFont="1" applyNumberFormat="0" applyFill="0" applyBorder="1" applyAlignment="1">
      <alignment horizontal="left" vertical="top" textRotation="0" wrapText="true" shrinkToFit="false"/>
    </xf>
    <xf xfId="0" fontId="4" numFmtId="0" fillId="2" borderId="6" applyFont="1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general" vertical="top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4" numFmtId="0" fillId="2" borderId="3" applyFont="1" applyNumberFormat="0" applyFill="0" applyBorder="1" applyAlignment="1">
      <alignment horizontal="center" vertical="top" textRotation="0" wrapText="true" shrinkToFit="false"/>
    </xf>
    <xf xfId="0" fontId="4" numFmtId="0" fillId="2" borderId="2" applyFont="1" applyNumberFormat="0" applyFill="0" applyBorder="1" applyAlignment="1">
      <alignment horizontal="general" vertical="center" textRotation="0" wrapText="true" shrinkToFit="false"/>
    </xf>
    <xf xfId="0" fontId="0" numFmtId="0" fillId="2" borderId="2" applyFont="0" applyNumberFormat="0" applyFill="0" applyBorder="1" applyAlignment="1">
      <alignment horizontal="left" vertical="center" textRotation="0" wrapText="tru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/>
    </xf>
    <xf xfId="0" fontId="4" numFmtId="0" fillId="3" borderId="2" applyFont="1" applyNumberFormat="0" applyFill="1" applyBorder="1" applyAlignment="1">
      <alignment horizontal="left" vertical="top" textRotation="0" wrapText="true" shrinkToFit="false"/>
    </xf>
    <xf xfId="0" fontId="4" numFmtId="0" fillId="2" borderId="3" applyFont="1" applyNumberFormat="0" applyFill="0" applyBorder="1" applyAlignment="1">
      <alignment horizontal="general" vertical="top" textRotation="0" wrapText="true" shrinkToFit="false"/>
    </xf>
    <xf xfId="0" fontId="3" numFmtId="0" fillId="2" borderId="3" applyFont="1" applyNumberFormat="0" applyFill="0" applyBorder="1" applyAlignment="1">
      <alignment horizontal="general" vertical="top" textRotation="0" wrapText="true" shrinkToFit="false"/>
    </xf>
    <xf xfId="0" fontId="4" numFmtId="0" fillId="2" borderId="6" applyFont="1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general" vertical="center" textRotation="0" wrapText="tru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general" vertical="top" textRotation="0" wrapText="true" shrinkToFit="false"/>
    </xf>
    <xf xfId="0" fontId="4" numFmtId="0" fillId="2" borderId="2" applyFont="1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left" vertical="top" textRotation="0" wrapText="true" shrinkToFit="false"/>
    </xf>
    <xf xfId="0" fontId="4" numFmtId="0" fillId="2" borderId="1" applyFont="1" applyNumberFormat="0" applyFill="0" applyBorder="1" applyAlignment="1">
      <alignment horizontal="general" vertical="center" textRotation="0" wrapText="true" shrinkToFit="false"/>
    </xf>
    <xf xfId="0" fontId="8" numFmtId="0" fillId="2" borderId="3" applyFont="1" applyNumberFormat="0" applyFill="0" applyBorder="1" applyAlignment="1">
      <alignment horizontal="left" vertical="top" textRotation="0" wrapText="true" shrinkToFit="false"/>
    </xf>
    <xf xfId="0" fontId="0" numFmtId="0" fillId="2" borderId="3" applyFont="0" applyNumberFormat="0" applyFill="0" applyBorder="1" applyAlignment="1">
      <alignment horizontal="left" vertical="top" textRotation="0" wrapText="true" shrinkToFit="false"/>
    </xf>
    <xf xfId="0" fontId="9" numFmtId="0" fillId="2" borderId="1" applyFont="1" applyNumberFormat="0" applyFill="0" applyBorder="1" applyAlignment="1">
      <alignment horizontal="left" vertical="top" textRotation="0" wrapText="true" shrinkToFit="false"/>
    </xf>
    <xf xfId="0" fontId="7" numFmtId="0" fillId="2" borderId="1" applyFont="1" applyNumberFormat="0" applyFill="0" applyBorder="1" applyAlignment="1">
      <alignment horizontal="left" vertical="top" textRotation="0" wrapText="true" shrinkToFit="false"/>
    </xf>
    <xf xfId="0" fontId="4" numFmtId="0" fillId="2" borderId="1" applyFont="1" applyNumberFormat="0" applyFill="0" applyBorder="1" applyAlignment="1">
      <alignment horizontal="left" vertical="center" textRotation="0" wrapText="tru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left" vertical="top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7" numFmtId="0" fillId="2" borderId="6" applyFont="1" applyNumberFormat="0" applyFill="0" applyBorder="1" applyAlignment="1">
      <alignment horizontal="left" vertical="top" textRotation="0" wrapText="true" shrinkToFit="false"/>
    </xf>
    <xf xfId="0" fontId="0" numFmtId="0" fillId="2" borderId="6" applyFont="0" applyNumberFormat="0" applyFill="0" applyBorder="1" applyAlignment="1">
      <alignment horizontal="general" vertical="top" textRotation="0" wrapText="true" shrinkToFit="false"/>
    </xf>
    <xf xfId="0" fontId="4" numFmtId="0" fillId="2" borderId="6" applyFont="1" applyNumberFormat="0" applyFill="0" applyBorder="1" applyAlignment="1">
      <alignment horizontal="general" vertical="top" textRotation="0" wrapText="true" shrinkToFit="false"/>
    </xf>
    <xf xfId="0" fontId="4" numFmtId="0" fillId="2" borderId="6" applyFont="1" applyNumberFormat="0" applyFill="0" applyBorder="1" applyAlignment="1">
      <alignment horizontal="left" vertical="top" textRotation="0" wrapText="true" shrinkToFit="false"/>
    </xf>
    <xf xfId="0" fontId="0" numFmtId="4" fillId="2" borderId="6" applyFont="0" applyNumberFormat="1" applyFill="0" applyBorder="1" applyAlignment="0">
      <alignment horizontal="general" vertical="bottom" textRotation="0" wrapText="false" shrinkToFit="false"/>
    </xf>
    <xf xfId="0" fontId="1" numFmtId="4" fillId="2" borderId="1" applyFont="1" applyNumberFormat="1" applyFill="0" applyBorder="1" applyAlignment="1">
      <alignment horizontal="general" vertical="center" textRotation="0" wrapText="false" shrinkToFit="false"/>
    </xf>
    <xf xfId="0" fontId="1" numFmtId="4" fillId="2" borderId="1" applyFont="1" applyNumberFormat="1" applyFill="0" applyBorder="1" applyAlignment="1">
      <alignment horizontal="center" vertical="center" textRotation="0" wrapText="false" shrinkToFit="false"/>
    </xf>
    <xf xfId="0" fontId="0" numFmtId="4" fillId="2" borderId="1" applyFont="0" applyNumberFormat="1" applyFill="0" applyBorder="1" applyAlignment="1">
      <alignment horizontal="center" vertical="bottom" textRotation="0" wrapText="true" shrinkToFit="false"/>
    </xf>
    <xf xfId="0" fontId="0" numFmtId="4" fillId="2" borderId="1" applyFont="0" applyNumberFormat="1" applyFill="0" applyBorder="1" applyAlignment="1">
      <alignment horizontal="center" vertical="center" textRotation="0" wrapText="false" shrinkToFit="false"/>
    </xf>
    <xf xfId="0" fontId="1" numFmtId="4" fillId="2" borderId="1" applyFont="1" applyNumberFormat="1" applyFill="0" applyBorder="1" applyAlignment="1">
      <alignment horizontal="center" vertical="bottom" textRotation="0" wrapText="false" shrinkToFit="false"/>
    </xf>
    <xf xfId="0" fontId="1" numFmtId="4" fillId="2" borderId="1" applyFont="1" applyNumberFormat="1" applyFill="0" applyBorder="1" applyAlignment="0">
      <alignment horizontal="general" vertical="bottom" textRotation="0" wrapText="false" shrinkToFit="false"/>
    </xf>
    <xf xfId="0" fontId="4" numFmtId="0" fillId="2" borderId="6" applyFont="1" applyNumberFormat="0" applyFill="0" applyBorder="1" applyAlignment="1">
      <alignment horizontal="center" vertical="center" textRotation="0" wrapText="true" shrinkToFit="false"/>
    </xf>
    <xf xfId="0" fontId="4" numFmtId="0" fillId="4" borderId="2" applyFont="1" applyNumberFormat="0" applyFill="1" applyBorder="1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left" vertical="top" textRotation="0" wrapText="true" shrinkToFit="false"/>
    </xf>
    <xf xfId="0" fontId="8" numFmtId="0" fillId="2" borderId="0" applyFont="1" applyNumberFormat="0" applyFill="0" applyBorder="0" applyAlignment="1">
      <alignment horizontal="left" vertical="top" textRotation="0" wrapText="true" shrinkToFit="false"/>
    </xf>
    <xf xfId="0" fontId="7" numFmtId="0" fillId="2" borderId="0" applyFont="1" applyNumberFormat="0" applyFill="0" applyBorder="0" applyAlignment="1">
      <alignment horizontal="left" vertical="top" textRotation="0" wrapText="true" shrinkToFit="false"/>
    </xf>
    <xf xfId="0" fontId="3" numFmtId="4" fillId="2" borderId="0" applyFont="1" applyNumberFormat="1" applyFill="0" applyBorder="0" applyAlignment="1">
      <alignment horizontal="center" vertical="top" textRotation="0" wrapText="true" shrinkToFit="false"/>
    </xf>
    <xf xfId="0" fontId="7" numFmtId="4" fillId="2" borderId="0" applyFont="1" applyNumberFormat="1" applyFill="0" applyBorder="0" applyAlignment="1">
      <alignment horizontal="center" vertical="center" textRotation="0" wrapText="true" shrinkToFit="false"/>
    </xf>
    <xf xfId="0" fontId="7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3" numFmtId="4" fillId="2" borderId="0" applyFont="1" applyNumberFormat="1" applyFill="0" applyBorder="0" applyAlignment="1">
      <alignment horizontal="center" vertical="top" textRotation="0" wrapText="false" shrinkToFit="false"/>
    </xf>
    <xf xfId="0" fontId="3" numFmtId="4" fillId="2" borderId="0" applyFont="1" applyNumberFormat="1" applyFill="0" applyBorder="0" applyAlignment="1">
      <alignment horizontal="left" vertical="top" textRotation="0" wrapText="false" shrinkToFit="false"/>
    </xf>
    <xf xfId="0" fontId="9" numFmtId="0" fillId="2" borderId="0" applyFont="1" applyNumberFormat="0" applyFill="0" applyBorder="0" applyAlignment="1">
      <alignment horizontal="left" vertical="top" textRotation="0" wrapText="true" shrinkToFit="false"/>
    </xf>
    <xf xfId="0" fontId="4" numFmtId="0" fillId="2" borderId="0" applyFont="1" applyNumberFormat="0" applyFill="0" applyBorder="0" applyAlignment="1">
      <alignment horizontal="left" vertical="center" textRotation="0" wrapText="true" shrinkToFit="false"/>
    </xf>
    <xf xfId="0" fontId="9" numFmtId="0" fillId="2" borderId="1" applyFont="1" applyNumberFormat="0" applyFill="0" applyBorder="1" applyAlignment="1">
      <alignment horizontal="general" vertical="top" textRotation="0" wrapText="true" shrinkToFit="false"/>
    </xf>
    <xf xfId="0" fontId="7" numFmtId="0" fillId="2" borderId="1" applyFont="1" applyNumberFormat="0" applyFill="0" applyBorder="1" applyAlignment="1">
      <alignment horizontal="general" vertical="top" textRotation="0" wrapText="true" shrinkToFit="false"/>
    </xf>
    <xf xfId="0" fontId="0" numFmtId="4" fillId="2" borderId="6" applyFont="0" applyNumberFormat="1" applyFill="0" applyBorder="1" applyAlignment="1">
      <alignment horizontal="general" vertical="top" textRotation="0" wrapText="true" shrinkToFit="false"/>
    </xf>
    <xf xfId="0" fontId="0" numFmtId="4" fillId="2" borderId="1" applyFont="0" applyNumberFormat="1" applyFill="0" applyBorder="1" applyAlignment="1">
      <alignment horizontal="general" vertical="top" textRotation="0" wrapText="tru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/>
    </xf>
    <xf xfId="0" fontId="0" quotePrefix="1" numFmtId="0" fillId="2" borderId="1" applyFont="0" applyNumberFormat="0" applyFill="0" applyBorder="1" applyAlignment="0">
      <alignment horizontal="general" vertical="bottom" textRotation="0" wrapText="false" shrinkToFit="false"/>
    </xf>
    <xf xfId="0" fontId="0" quotePrefix="1" numFmtId="0" fillId="2" borderId="1" applyFont="0" applyNumberFormat="0" applyFill="0" applyBorder="1" applyAlignment="1">
      <alignment horizontal="center" vertical="center" textRotation="0" wrapText="true" shrinkToFit="false"/>
    </xf>
    <xf xfId="0" fontId="4" numFmtId="0" fillId="2" borderId="1" applyFont="1" applyNumberFormat="0" applyFill="0" applyBorder="1" applyAlignment="1">
      <alignment horizontal="general" vertical="center" textRotation="0" wrapText="true" shrinkToFit="false"/>
    </xf>
    <xf xfId="0" fontId="9" numFmtId="0" fillId="2" borderId="3" applyFont="1" applyNumberFormat="0" applyFill="0" applyBorder="1" applyAlignment="1">
      <alignment horizontal="general" vertical="top" textRotation="0" wrapText="true" shrinkToFit="false"/>
    </xf>
    <xf xfId="0" fontId="0" numFmtId="4" fillId="2" borderId="0" applyFont="0" applyNumberFormat="1" applyFill="0" applyBorder="0" applyAlignment="0">
      <alignment horizontal="general" vertical="bottom" textRotation="0" wrapText="false" shrinkToFit="false"/>
    </xf>
    <xf xfId="0" fontId="1" numFmtId="4" fillId="2" borderId="0" applyFont="1" applyNumberFormat="1" applyFill="0" applyBorder="0" applyAlignment="1">
      <alignment horizontal="center" vertical="bottom" textRotation="0" wrapText="false" shrinkToFit="false"/>
    </xf>
    <xf xfId="0" fontId="9" numFmtId="0" fillId="2" borderId="1" applyFont="1" applyNumberFormat="0" applyFill="0" applyBorder="1" applyAlignment="1">
      <alignment horizontal="general" vertical="bottom" textRotation="0" wrapText="true" shrinkToFit="false"/>
    </xf>
    <xf xfId="0" fontId="4" numFmtId="4" fillId="2" borderId="1" applyFont="1" applyNumberFormat="1" applyFill="0" applyBorder="1" applyAlignment="1">
      <alignment horizontal="general" vertical="top" textRotation="0" wrapText="true" shrinkToFit="false"/>
    </xf>
    <xf xfId="0" fontId="4" numFmtId="4" fillId="2" borderId="6" applyFont="1" applyNumberFormat="1" applyFill="0" applyBorder="1" applyAlignment="1">
      <alignment horizontal="general" vertical="top" textRotation="0" wrapText="true" shrinkToFit="false"/>
    </xf>
    <xf xfId="0" fontId="4" numFmtId="4" fillId="2" borderId="1" applyFont="1" applyNumberFormat="1" applyFill="0" applyBorder="1" applyAlignment="1">
      <alignment horizontal="general" vertical="center" textRotation="0" wrapText="false" shrinkToFit="false"/>
    </xf>
    <xf xfId="0" fontId="7" numFmtId="0" fillId="2" borderId="2" applyFont="1" applyNumberFormat="0" applyFill="0" applyBorder="1" applyAlignment="1">
      <alignment horizontal="left" vertical="top" textRotation="0" wrapText="true" shrinkToFit="false"/>
    </xf>
    <xf xfId="0" fontId="0" numFmtId="4" fillId="2" borderId="2" applyFont="0" applyNumberFormat="1" applyFill="0" applyBorder="1" applyAlignment="1">
      <alignment horizontal="general" vertical="center" textRotation="0" wrapText="false" shrinkToFit="false"/>
    </xf>
    <xf xfId="0" fontId="4" numFmtId="0" fillId="2" borderId="2" applyFont="1" applyNumberFormat="0" applyFill="0" applyBorder="1" applyAlignment="1">
      <alignment horizontal="general" vertical="center" textRotation="0" wrapText="true" shrinkToFit="false"/>
    </xf>
    <xf xfId="0" fontId="10" numFmtId="4" fillId="2" borderId="1" applyFont="1" applyNumberFormat="1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6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7" applyFont="0" applyNumberFormat="0" applyFill="1" applyBorder="1" applyAlignment="1">
      <alignment horizontal="center" vertical="bottom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true" shrinkToFit="false"/>
    </xf>
    <xf xfId="0" fontId="0" numFmtId="0" fillId="2" borderId="7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1" numFmtId="0" fillId="2" borderId="6" applyFont="1" applyNumberFormat="0" applyFill="0" applyBorder="1" applyAlignment="1">
      <alignment horizontal="left" vertical="bottom" textRotation="0" wrapText="true" shrinkToFit="false"/>
    </xf>
    <xf xfId="0" fontId="1" numFmtId="0" fillId="2" borderId="8" applyFont="1" applyNumberFormat="0" applyFill="0" applyBorder="1" applyAlignment="1">
      <alignment horizontal="left" vertical="bottom" textRotation="0" wrapText="true" shrinkToFit="false"/>
    </xf>
    <xf xfId="0" fontId="1" numFmtId="0" fillId="2" borderId="1" applyFont="1" applyNumberFormat="0" applyFill="0" applyBorder="1" applyAlignment="1">
      <alignment horizontal="left" vertical="bottom" textRotation="0" wrapText="true" shrinkToFit="false"/>
    </xf>
    <xf xfId="0" fontId="0" numFmtId="0" fillId="2" borderId="7" applyFont="0" applyNumberFormat="0" applyFill="0" applyBorder="1" applyAlignment="1">
      <alignment horizontal="center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center" textRotation="0" wrapText="true" shrinkToFit="false"/>
    </xf>
    <xf xfId="0" fontId="0" numFmtId="0" fillId="2" borderId="5" applyFont="0" applyNumberFormat="0" applyFill="0" applyBorder="1" applyAlignment="1">
      <alignment horizontal="center" vertical="center" textRotation="0" wrapText="true" shrinkToFit="false"/>
    </xf>
    <xf xfId="0" fontId="0" numFmtId="4" fillId="2" borderId="7" applyFont="0" applyNumberFormat="1" applyFill="0" applyBorder="1" applyAlignment="1">
      <alignment horizontal="center" vertical="center" textRotation="0" wrapText="false" shrinkToFit="false"/>
    </xf>
    <xf xfId="0" fontId="0" numFmtId="4" fillId="2" borderId="2" applyFont="0" applyNumberFormat="1" applyFill="0" applyBorder="1" applyAlignment="1">
      <alignment horizontal="center" vertical="center" textRotation="0" wrapText="false" shrinkToFit="false"/>
    </xf>
    <xf xfId="0" fontId="1" numFmtId="0" fillId="2" borderId="6" applyFont="1" applyNumberFormat="0" applyFill="0" applyBorder="1" applyAlignment="1">
      <alignment horizontal="left" vertical="bottom" textRotation="0" wrapText="false" shrinkToFit="false"/>
    </xf>
    <xf xfId="0" fontId="1" numFmtId="0" fillId="2" borderId="8" applyFont="1" applyNumberFormat="0" applyFill="0" applyBorder="1" applyAlignment="1">
      <alignment horizontal="left" vertical="bottom" textRotation="0" wrapText="false" shrinkToFit="false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0" numFmtId="4" fillId="2" borderId="5" applyFont="0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0" numFmtId="0" fillId="2" borderId="7" applyFont="0" applyNumberFormat="0" applyFill="0" applyBorder="1" applyAlignment="1">
      <alignment horizontal="center" vertical="top" textRotation="0" wrapText="true" shrinkToFit="false"/>
    </xf>
    <xf xfId="0" fontId="0" numFmtId="0" fillId="2" borderId="5" applyFont="0" applyNumberFormat="0" applyFill="0" applyBorder="1" applyAlignment="1">
      <alignment horizontal="center" vertical="top" textRotation="0" wrapText="true" shrinkToFit="false"/>
    </xf>
    <xf xfId="0" fontId="0" numFmtId="0" fillId="2" borderId="2" applyFont="0" applyNumberFormat="0" applyFill="0" applyBorder="1" applyAlignment="1">
      <alignment horizontal="center" vertical="top" textRotation="0" wrapText="true" shrinkToFit="false"/>
    </xf>
    <xf xfId="0" fontId="0" numFmtId="0" fillId="2" borderId="10" applyFont="0" applyNumberFormat="0" applyFill="0" applyBorder="1" applyAlignment="1">
      <alignment horizontal="center" vertical="bottom" textRotation="0" wrapText="false" shrinkToFit="false"/>
    </xf>
    <xf xfId="0" fontId="0" numFmtId="0" fillId="2" borderId="11" applyFont="0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center" vertical="bottom" textRotation="0" wrapText="false" shrinkToFit="false"/>
    </xf>
    <xf xfId="0" fontId="0" numFmtId="0" fillId="2" borderId="13" applyFont="0" applyNumberFormat="0" applyFill="0" applyBorder="1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0" numFmtId="0" fillId="2" borderId="7" applyFont="0" applyNumberFormat="0" applyFill="0" applyBorder="1" applyAlignment="1">
      <alignment horizontal="center" vertical="center" textRotation="0" wrapText="true" shrinkToFit="false"/>
    </xf>
    <xf xfId="0" fontId="0" numFmtId="0" fillId="2" borderId="5" applyFont="0" applyNumberFormat="0" applyFill="0" applyBorder="1" applyAlignment="1">
      <alignment horizontal="center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center" textRotation="0" wrapText="tru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2" numFmtId="0" fillId="2" borderId="9" applyFont="1" applyNumberFormat="0" applyFill="0" applyBorder="1" applyAlignment="1">
      <alignment horizontal="center" vertical="bottom" textRotation="0" wrapText="false" shrinkToFit="false"/>
    </xf>
    <xf xfId="0" fontId="11" numFmtId="0" fillId="2" borderId="6" applyFont="1" applyNumberFormat="0" applyFill="0" applyBorder="1" applyAlignment="1">
      <alignment horizontal="general" vertical="top" textRotation="0" wrapText="true" shrinkToFit="false"/>
    </xf>
    <xf xfId="0" fontId="1" numFmtId="0" fillId="2" borderId="8" applyFont="1" applyNumberFormat="0" applyFill="0" applyBorder="1" applyAlignment="1">
      <alignment horizontal="general" vertical="top" textRotation="0" wrapText="true" shrinkToFit="false"/>
    </xf>
    <xf xfId="0" fontId="1" numFmtId="0" fillId="2" borderId="9" applyFont="1" applyNumberFormat="0" applyFill="0" applyBorder="1" applyAlignment="1">
      <alignment horizontal="general" vertical="top" textRotation="0" wrapText="true" shrinkToFit="false"/>
    </xf>
    <xf xfId="0" fontId="0" numFmtId="4" fillId="2" borderId="1" applyFont="0" applyNumberFormat="1" applyFill="0" applyBorder="1" applyAlignment="1">
      <alignment horizontal="center" vertical="bottom" textRotation="0" wrapText="tru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numFmtId="0" fillId="2" borderId="7" applyFont="0" applyNumberFormat="0" applyFill="0" applyBorder="1" applyAlignment="1">
      <alignment horizontal="general" vertical="top" textRotation="0" wrapText="true" shrinkToFit="false"/>
    </xf>
    <xf xfId="0" fontId="0" numFmtId="0" fillId="2" borderId="2" applyFont="0" applyNumberFormat="0" applyFill="0" applyBorder="1" applyAlignment="1">
      <alignment horizontal="general" vertical="top" textRotation="0" wrapText="true" shrinkToFit="false"/>
    </xf>
    <xf xfId="0" fontId="2" numFmtId="0" fillId="3" borderId="6" applyFont="1" applyNumberFormat="0" applyFill="1" applyBorder="1" applyAlignment="1">
      <alignment horizontal="general" vertical="top" textRotation="0" wrapText="true" shrinkToFit="false"/>
    </xf>
    <xf xfId="0" fontId="0" numFmtId="0" fillId="2" borderId="8" applyFont="0" applyNumberFormat="0" applyFill="0" applyBorder="1" applyAlignment="1">
      <alignment horizontal="general" vertical="top" textRotation="0" wrapText="true" shrinkToFit="false"/>
    </xf>
    <xf xfId="0" fontId="12" numFmtId="4" fillId="2" borderId="1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FD127"/>
  <sheetViews>
    <sheetView tabSelected="0" workbookViewId="0" showGridLines="true" showRowColHeaders="1">
      <selection activeCell="D16" sqref="D16"/>
    </sheetView>
  </sheetViews>
  <sheetFormatPr defaultRowHeight="14.4" outlineLevelRow="0" outlineLevelCol="0"/>
  <cols>
    <col min="1" max="1" width="19.140625" customWidth="true" style="26"/>
    <col min="2" max="2" width="13.85546875" customWidth="true" style="26"/>
    <col min="3" max="3" width="15.85546875" customWidth="true" style="26"/>
    <col min="4" max="4" width="15.140625" customWidth="true" style="26"/>
    <col min="5" max="5" width="15.85546875" customWidth="true" style="26"/>
    <col min="6" max="6" width="18" customWidth="true" style="26"/>
    <col min="7" max="7" width="13.7109375" customWidth="true" style="26"/>
    <col min="8" max="8" width="13.28515625" customWidth="true" style="26"/>
    <col min="9" max="9" width="6.85546875" customWidth="true" style="26"/>
    <col min="10" max="10" width="5" customWidth="true" style="26"/>
    <col min="11" max="11" width="16.85546875" customWidth="true" style="26"/>
    <col min="12" max="12" width="9.140625" customWidth="true" style="26"/>
    <col min="13" max="13" width="9.140625" customWidth="true" style="26"/>
    <col min="14" max="14" width="9.140625" customWidth="true" style="26"/>
    <col min="15" max="15" width="9.140625" customWidth="true" style="26"/>
    <col min="16" max="16" width="12.5703125" customWidth="true" style="26"/>
    <col min="17" max="17" width="9.140625" customWidth="true" style="26"/>
  </cols>
  <sheetData>
    <row r="1" spans="1:16384" customHeight="1" ht="15.7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6384" customHeight="1" ht="15.7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4" spans="1:16384">
      <c r="A4" s="26" t="s">
        <v>2</v>
      </c>
    </row>
    <row r="5" spans="1:16384">
      <c r="A5" s="26" t="s">
        <v>3</v>
      </c>
    </row>
    <row r="6" spans="1:16384" customHeight="1" ht="15.75">
      <c r="A6" s="26" t="s">
        <v>4</v>
      </c>
    </row>
    <row r="7" spans="1:16384">
      <c r="A7" s="26" t="s">
        <v>5</v>
      </c>
    </row>
    <row r="8" spans="1:16384">
      <c r="A8" s="26" t="s">
        <v>6</v>
      </c>
      <c r="B8" s="25" t="s">
        <v>7</v>
      </c>
    </row>
    <row r="10" spans="1:16384" customHeight="1" ht="45">
      <c r="A10" s="142" t="s">
        <v>8</v>
      </c>
      <c r="B10" s="142" t="s">
        <v>9</v>
      </c>
      <c r="C10" s="144" t="s">
        <v>10</v>
      </c>
      <c r="D10" s="142" t="s">
        <v>11</v>
      </c>
      <c r="E10" s="144" t="s">
        <v>12</v>
      </c>
      <c r="F10" s="142" t="s">
        <v>13</v>
      </c>
      <c r="G10" s="142" t="s">
        <v>14</v>
      </c>
      <c r="H10" s="146" t="s">
        <v>15</v>
      </c>
      <c r="I10" s="147"/>
      <c r="J10" s="148"/>
      <c r="K10" s="142" t="s">
        <v>16</v>
      </c>
      <c r="P10" s="7"/>
    </row>
    <row r="11" spans="1:16384">
      <c r="A11" s="143"/>
      <c r="B11" s="143"/>
      <c r="C11" s="145"/>
      <c r="D11" s="143"/>
      <c r="E11" s="145"/>
      <c r="F11" s="143"/>
      <c r="G11" s="143"/>
      <c r="H11" s="3" t="s">
        <v>17</v>
      </c>
      <c r="I11" s="3" t="s">
        <v>18</v>
      </c>
      <c r="J11" s="3" t="s">
        <v>19</v>
      </c>
      <c r="K11" s="143"/>
      <c r="P11" s="7"/>
    </row>
    <row r="12" spans="1:16384">
      <c r="A12" s="3" t="s">
        <v>20</v>
      </c>
      <c r="B12" s="1"/>
      <c r="C12" s="1"/>
      <c r="D12" s="1"/>
      <c r="E12" s="1"/>
      <c r="F12" s="1"/>
      <c r="G12" s="1"/>
      <c r="H12" s="1"/>
      <c r="I12" s="1"/>
      <c r="J12" s="1"/>
      <c r="K12" s="1"/>
      <c r="P12" s="7"/>
    </row>
    <row r="13" spans="1:16384">
      <c r="A13" s="3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P13" s="7"/>
    </row>
    <row r="14" spans="1:16384" customHeight="1" ht="150">
      <c r="A14" s="5" t="s">
        <v>22</v>
      </c>
      <c r="B14" s="5" t="s">
        <v>23</v>
      </c>
      <c r="C14" s="5" t="s">
        <v>24</v>
      </c>
      <c r="D14" s="5" t="s">
        <v>25</v>
      </c>
      <c r="E14" s="5" t="s">
        <v>26</v>
      </c>
      <c r="F14" s="4" t="s">
        <v>27</v>
      </c>
      <c r="G14" s="5" t="s">
        <v>28</v>
      </c>
      <c r="H14" s="7">
        <v>100000</v>
      </c>
      <c r="I14" s="1"/>
      <c r="J14" s="1"/>
      <c r="K14" s="5" t="s">
        <v>29</v>
      </c>
      <c r="P14" s="7"/>
      <c r="XFD14" s="26">
        <f>SUM(G14:XFC14)</f>
        <v>100000</v>
      </c>
    </row>
    <row r="15" spans="1:16384" customHeight="1" ht="135">
      <c r="A15" s="5" t="s">
        <v>30</v>
      </c>
      <c r="B15" s="5" t="s">
        <v>31</v>
      </c>
      <c r="C15" s="5" t="s">
        <v>32</v>
      </c>
      <c r="D15" s="8" t="s">
        <v>33</v>
      </c>
      <c r="E15" s="4" t="s">
        <v>34</v>
      </c>
      <c r="F15" s="9" t="s">
        <v>35</v>
      </c>
      <c r="G15" s="9" t="s">
        <v>36</v>
      </c>
      <c r="H15" s="7">
        <v>50000</v>
      </c>
      <c r="I15" s="1"/>
      <c r="J15" s="1"/>
      <c r="K15" s="5" t="s">
        <v>37</v>
      </c>
      <c r="P15" s="7"/>
      <c r="XFD15" s="26">
        <f>SUM(G15:XFC15)</f>
        <v>50000</v>
      </c>
    </row>
    <row r="16" spans="1:16384" customHeight="1" ht="135">
      <c r="A16" s="5" t="s">
        <v>38</v>
      </c>
      <c r="B16" s="5" t="s">
        <v>39</v>
      </c>
      <c r="C16" s="4" t="s">
        <v>40</v>
      </c>
      <c r="D16" s="5" t="s">
        <v>41</v>
      </c>
      <c r="E16" s="9" t="s">
        <v>42</v>
      </c>
      <c r="F16" s="5" t="s">
        <v>43</v>
      </c>
      <c r="G16" s="5" t="s">
        <v>44</v>
      </c>
      <c r="H16" s="7">
        <v>100000</v>
      </c>
      <c r="I16" s="1"/>
      <c r="J16" s="1"/>
      <c r="K16" s="5" t="s">
        <v>29</v>
      </c>
      <c r="P16" s="7"/>
      <c r="XFD16" s="26">
        <f>SUM(G16:XFC16)</f>
        <v>100000</v>
      </c>
    </row>
    <row r="17" spans="1:16384" customHeight="1" ht="116.25">
      <c r="A17" s="4" t="s">
        <v>45</v>
      </c>
      <c r="B17" s="5" t="s">
        <v>46</v>
      </c>
      <c r="C17" s="5" t="s">
        <v>47</v>
      </c>
      <c r="D17" s="5" t="s">
        <v>48</v>
      </c>
      <c r="E17" s="9" t="s">
        <v>49</v>
      </c>
      <c r="F17" s="5" t="s">
        <v>50</v>
      </c>
      <c r="G17" s="5" t="s">
        <v>51</v>
      </c>
      <c r="H17" s="7">
        <v>150000</v>
      </c>
      <c r="I17" s="1"/>
      <c r="J17" s="1"/>
      <c r="K17" s="5" t="s">
        <v>29</v>
      </c>
      <c r="XFD17" s="26">
        <f>SUM(G17:XFC17)</f>
        <v>150000</v>
      </c>
    </row>
    <row r="18" spans="1:16384" customHeight="1" ht="116.25">
      <c r="A18" s="5" t="s">
        <v>52</v>
      </c>
      <c r="B18" s="5" t="s">
        <v>53</v>
      </c>
      <c r="C18" s="5" t="s">
        <v>54</v>
      </c>
      <c r="D18" s="5" t="s">
        <v>55</v>
      </c>
      <c r="E18" s="5" t="s">
        <v>56</v>
      </c>
      <c r="F18" s="5" t="s">
        <v>57</v>
      </c>
      <c r="G18" s="5" t="s">
        <v>58</v>
      </c>
      <c r="H18" s="7">
        <v>700000</v>
      </c>
      <c r="I18" s="1"/>
      <c r="J18" s="1"/>
      <c r="K18" s="5" t="s">
        <v>29</v>
      </c>
      <c r="XFD18" s="26">
        <f>SUM(G18:XFC18)</f>
        <v>700000</v>
      </c>
    </row>
    <row r="19" spans="1:16384" customHeight="1" ht="147">
      <c r="A19" s="5" t="s">
        <v>59</v>
      </c>
      <c r="B19" s="4" t="s">
        <v>60</v>
      </c>
      <c r="C19" s="5" t="s">
        <v>61</v>
      </c>
      <c r="D19" s="5" t="s">
        <v>62</v>
      </c>
      <c r="E19" s="5" t="s">
        <v>63</v>
      </c>
      <c r="F19" s="5" t="s">
        <v>64</v>
      </c>
      <c r="G19" s="5" t="s">
        <v>65</v>
      </c>
      <c r="H19" s="7">
        <v>500000</v>
      </c>
      <c r="I19" s="1"/>
      <c r="J19" s="1"/>
      <c r="K19" s="5" t="s">
        <v>29</v>
      </c>
      <c r="XFD19" s="26">
        <f>SUM(G19:XFC19)</f>
        <v>500000</v>
      </c>
    </row>
    <row r="20" spans="1:16384" customHeight="1" ht="73.5">
      <c r="A20" s="149" t="s">
        <v>66</v>
      </c>
      <c r="B20" s="151" t="s">
        <v>67</v>
      </c>
      <c r="C20" s="149" t="s">
        <v>68</v>
      </c>
      <c r="D20" s="149" t="s">
        <v>69</v>
      </c>
      <c r="E20" s="28" t="s">
        <v>70</v>
      </c>
      <c r="F20" s="149" t="s">
        <v>71</v>
      </c>
      <c r="G20" s="28" t="s">
        <v>72</v>
      </c>
      <c r="H20" s="30">
        <v>60000</v>
      </c>
      <c r="I20" s="31"/>
      <c r="J20" s="31"/>
      <c r="K20" s="28" t="s">
        <v>73</v>
      </c>
      <c r="XFD20" s="26">
        <f>SUM(G20:XFC20)</f>
        <v>60000</v>
      </c>
    </row>
    <row r="21" spans="1:16384" customHeight="1" ht="41.25">
      <c r="A21" s="150"/>
      <c r="B21" s="152"/>
      <c r="C21" s="150"/>
      <c r="D21" s="150"/>
      <c r="E21" s="28" t="s">
        <v>74</v>
      </c>
      <c r="F21" s="150"/>
      <c r="G21" s="28" t="s">
        <v>75</v>
      </c>
      <c r="H21" s="30">
        <v>300000</v>
      </c>
      <c r="I21" s="31"/>
      <c r="J21" s="31"/>
      <c r="K21" s="28" t="s">
        <v>29</v>
      </c>
      <c r="XFD21" s="26">
        <f>SUM(G21:XFC21)</f>
        <v>300000</v>
      </c>
    </row>
    <row r="22" spans="1:16384" s="158" customFormat="1">
      <c r="A22" s="156" t="s">
        <v>76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</row>
    <row r="23" spans="1:16384" customHeight="1" ht="105">
      <c r="A23" s="159" t="s">
        <v>77</v>
      </c>
      <c r="B23" s="159" t="s">
        <v>78</v>
      </c>
      <c r="C23" s="5" t="s">
        <v>79</v>
      </c>
      <c r="D23" s="9" t="s">
        <v>80</v>
      </c>
      <c r="E23" s="5" t="s">
        <v>81</v>
      </c>
      <c r="F23" s="5" t="s">
        <v>82</v>
      </c>
      <c r="G23" s="5" t="s">
        <v>83</v>
      </c>
      <c r="H23" s="7">
        <v>1000</v>
      </c>
      <c r="I23" s="1"/>
      <c r="J23" s="1"/>
      <c r="K23" s="159" t="s">
        <v>84</v>
      </c>
      <c r="XFD23" s="42">
        <f>SUM(G23:XFC23)</f>
        <v>1000</v>
      </c>
    </row>
    <row r="24" spans="1:16384" customHeight="1" ht="60">
      <c r="A24" s="160"/>
      <c r="B24" s="160"/>
      <c r="C24" s="5" t="s">
        <v>85</v>
      </c>
      <c r="D24" s="4" t="s">
        <v>86</v>
      </c>
      <c r="E24" s="5" t="s">
        <v>87</v>
      </c>
      <c r="F24" s="5" t="s">
        <v>88</v>
      </c>
      <c r="G24" s="10" t="s">
        <v>89</v>
      </c>
      <c r="H24" s="7">
        <v>1000</v>
      </c>
      <c r="I24" s="1"/>
      <c r="J24" s="1"/>
      <c r="K24" s="161"/>
      <c r="XFD24" s="42">
        <f>SUM(G24:XFC24)</f>
        <v>1000</v>
      </c>
    </row>
    <row r="25" spans="1:16384" customHeight="1" ht="90">
      <c r="A25" s="159" t="s">
        <v>90</v>
      </c>
      <c r="B25" s="5" t="s">
        <v>91</v>
      </c>
      <c r="C25" s="4" t="s">
        <v>92</v>
      </c>
      <c r="D25" s="5" t="s">
        <v>93</v>
      </c>
      <c r="E25" s="5" t="s">
        <v>94</v>
      </c>
      <c r="F25" s="5" t="s">
        <v>95</v>
      </c>
      <c r="G25" s="2" t="s">
        <v>96</v>
      </c>
      <c r="H25" s="7">
        <v>5000</v>
      </c>
      <c r="I25" s="1"/>
      <c r="J25" s="1"/>
      <c r="K25" s="160"/>
      <c r="XFD25" s="42">
        <f>SUM(G25:XFC25)</f>
        <v>5000</v>
      </c>
    </row>
    <row r="26" spans="1:16384" customHeight="1" ht="60">
      <c r="A26" s="161"/>
      <c r="B26" s="159" t="s">
        <v>97</v>
      </c>
      <c r="C26" s="159" t="s">
        <v>98</v>
      </c>
      <c r="D26" s="159" t="s">
        <v>99</v>
      </c>
      <c r="E26" s="4" t="s">
        <v>100</v>
      </c>
      <c r="F26" s="4" t="s">
        <v>101</v>
      </c>
      <c r="G26" s="5" t="s">
        <v>102</v>
      </c>
      <c r="H26" s="7">
        <v>5000</v>
      </c>
      <c r="I26" s="1"/>
      <c r="J26" s="1"/>
      <c r="K26" s="5" t="s">
        <v>103</v>
      </c>
      <c r="XFD26" s="42">
        <f>SUM(G26:XFC26)</f>
        <v>5000</v>
      </c>
    </row>
    <row r="27" spans="1:16384" customHeight="1" ht="105">
      <c r="A27" s="161"/>
      <c r="B27" s="161"/>
      <c r="C27" s="161"/>
      <c r="D27" s="161"/>
      <c r="E27" s="5" t="s">
        <v>104</v>
      </c>
      <c r="F27" s="5" t="s">
        <v>105</v>
      </c>
      <c r="G27" s="5" t="s">
        <v>106</v>
      </c>
      <c r="H27" s="7">
        <v>5000</v>
      </c>
      <c r="I27" s="1"/>
      <c r="J27" s="1"/>
      <c r="K27" s="2" t="s">
        <v>107</v>
      </c>
      <c r="XFD27" s="42">
        <f>SUM(G27:XFC27)</f>
        <v>5000</v>
      </c>
    </row>
    <row r="28" spans="1:16384" customHeight="1" ht="60">
      <c r="A28" s="160"/>
      <c r="B28" s="160"/>
      <c r="C28" s="160"/>
      <c r="D28" s="160"/>
      <c r="E28" s="5" t="s">
        <v>108</v>
      </c>
      <c r="F28" s="5" t="s">
        <v>109</v>
      </c>
      <c r="G28" s="5" t="s">
        <v>110</v>
      </c>
      <c r="H28" s="7">
        <v>5000</v>
      </c>
      <c r="I28" s="1"/>
      <c r="J28" s="1"/>
      <c r="K28" s="5" t="s">
        <v>103</v>
      </c>
      <c r="XFD28" s="42">
        <f>SUM(G28:XFC28)</f>
        <v>5000</v>
      </c>
    </row>
    <row r="29" spans="1:16384" customHeight="1" ht="186.75">
      <c r="A29" s="5" t="s">
        <v>111</v>
      </c>
      <c r="B29" s="2" t="s">
        <v>112</v>
      </c>
      <c r="C29" s="5" t="s">
        <v>113</v>
      </c>
      <c r="D29" s="5" t="s">
        <v>114</v>
      </c>
      <c r="E29" s="5" t="s">
        <v>115</v>
      </c>
      <c r="F29" s="5" t="s">
        <v>116</v>
      </c>
      <c r="G29" s="2" t="s">
        <v>117</v>
      </c>
      <c r="H29" s="14">
        <v>12000</v>
      </c>
      <c r="I29" s="1"/>
      <c r="J29" s="1"/>
      <c r="K29" s="2" t="s">
        <v>118</v>
      </c>
      <c r="XFD29" s="42">
        <f>SUM(G29:XFC29)</f>
        <v>12000</v>
      </c>
    </row>
    <row r="30" spans="1:16384" customHeight="1" ht="65.25">
      <c r="A30" s="159" t="s">
        <v>119</v>
      </c>
      <c r="B30" s="159" t="s">
        <v>120</v>
      </c>
      <c r="C30" s="159" t="s">
        <v>121</v>
      </c>
      <c r="D30" s="159" t="s">
        <v>122</v>
      </c>
      <c r="E30" s="5" t="s">
        <v>123</v>
      </c>
      <c r="F30" s="5" t="s">
        <v>124</v>
      </c>
      <c r="G30" s="5" t="s">
        <v>125</v>
      </c>
      <c r="H30" s="162">
        <v>200000</v>
      </c>
      <c r="I30" s="1"/>
      <c r="J30" s="1"/>
      <c r="K30" s="153" t="s">
        <v>118</v>
      </c>
      <c r="XFD30" s="42">
        <f>SUM(G30:XFC30)</f>
        <v>200000</v>
      </c>
    </row>
    <row r="31" spans="1:16384" customHeight="1" ht="135">
      <c r="A31" s="161"/>
      <c r="B31" s="161"/>
      <c r="C31" s="161"/>
      <c r="D31" s="161"/>
      <c r="E31" s="4" t="s">
        <v>126</v>
      </c>
      <c r="F31" s="5" t="s">
        <v>127</v>
      </c>
      <c r="G31" s="2" t="s">
        <v>128</v>
      </c>
      <c r="H31" s="163"/>
      <c r="I31" s="1"/>
      <c r="J31" s="1"/>
      <c r="K31" s="154"/>
    </row>
    <row r="32" spans="1:16384" customHeight="1" ht="45">
      <c r="A32" s="161"/>
      <c r="B32" s="161"/>
      <c r="C32" s="161"/>
      <c r="D32" s="161"/>
      <c r="E32" s="5" t="s">
        <v>129</v>
      </c>
      <c r="F32" s="5" t="s">
        <v>130</v>
      </c>
      <c r="G32" s="10">
        <v>3</v>
      </c>
      <c r="H32" s="7">
        <v>3000</v>
      </c>
      <c r="I32" s="1"/>
      <c r="J32" s="1"/>
      <c r="K32" s="154"/>
      <c r="XFD32" s="26">
        <f>SUM(G32:XFC32)</f>
        <v>3003</v>
      </c>
    </row>
    <row r="33" spans="1:16384" customHeight="1" ht="45">
      <c r="A33" s="161"/>
      <c r="B33" s="161"/>
      <c r="C33" s="161"/>
      <c r="D33" s="161"/>
      <c r="E33" s="4" t="s">
        <v>131</v>
      </c>
      <c r="F33" s="4" t="s">
        <v>132</v>
      </c>
      <c r="G33" s="11">
        <v>3</v>
      </c>
      <c r="H33" s="6">
        <v>7000</v>
      </c>
      <c r="I33" s="1"/>
      <c r="J33" s="1"/>
      <c r="K33" s="154"/>
      <c r="XFD33" s="26">
        <f>SUM(G33:XFC33)</f>
        <v>7003</v>
      </c>
    </row>
    <row r="34" spans="1:16384" customHeight="1" ht="75">
      <c r="A34" s="161"/>
      <c r="B34" s="161"/>
      <c r="C34" s="161"/>
      <c r="D34" s="161"/>
      <c r="E34" s="5" t="s">
        <v>133</v>
      </c>
      <c r="F34" s="2" t="s">
        <v>134</v>
      </c>
      <c r="G34" s="10">
        <v>30</v>
      </c>
      <c r="H34" s="7">
        <v>22800</v>
      </c>
      <c r="I34" s="1"/>
      <c r="J34" s="1"/>
      <c r="K34" s="154"/>
      <c r="XFD34" s="26">
        <f>SUM(G34:XFC34)</f>
        <v>22830</v>
      </c>
    </row>
    <row r="35" spans="1:16384" customHeight="1" ht="90">
      <c r="A35" s="160"/>
      <c r="B35" s="160"/>
      <c r="C35" s="160"/>
      <c r="D35" s="160"/>
      <c r="E35" s="4" t="s">
        <v>135</v>
      </c>
      <c r="F35" s="5" t="s">
        <v>134</v>
      </c>
      <c r="G35" s="10">
        <v>4</v>
      </c>
      <c r="H35" s="7">
        <v>10000</v>
      </c>
      <c r="I35" s="1"/>
      <c r="J35" s="1"/>
      <c r="K35" s="155"/>
      <c r="XFD35" s="26">
        <f>SUM(G35:XFC35)</f>
        <v>10004</v>
      </c>
    </row>
    <row r="36" spans="1:16384" customHeight="1" ht="75">
      <c r="A36" s="32" t="s">
        <v>136</v>
      </c>
      <c r="B36" s="32" t="s">
        <v>137</v>
      </c>
      <c r="C36" s="32" t="s">
        <v>138</v>
      </c>
      <c r="D36" s="32" t="s">
        <v>139</v>
      </c>
      <c r="E36" s="32" t="s">
        <v>140</v>
      </c>
      <c r="F36" s="28" t="s">
        <v>141</v>
      </c>
      <c r="G36" s="32" t="s">
        <v>142</v>
      </c>
      <c r="H36" s="30">
        <v>300000</v>
      </c>
      <c r="I36" s="31"/>
      <c r="J36" s="31"/>
      <c r="K36" s="33" t="s">
        <v>118</v>
      </c>
      <c r="XFD36" s="26">
        <f>SUM(G36:XFC36)</f>
        <v>300000</v>
      </c>
    </row>
    <row r="37" spans="1:16384" customHeight="1" ht="75">
      <c r="A37" s="32" t="s">
        <v>143</v>
      </c>
      <c r="B37" s="32" t="s">
        <v>144</v>
      </c>
      <c r="C37" s="32" t="s">
        <v>145</v>
      </c>
      <c r="D37" s="32" t="s">
        <v>146</v>
      </c>
      <c r="E37" s="29" t="s">
        <v>147</v>
      </c>
      <c r="F37" s="28" t="s">
        <v>148</v>
      </c>
      <c r="G37" s="32" t="s">
        <v>149</v>
      </c>
      <c r="H37" s="30">
        <v>600000</v>
      </c>
      <c r="I37" s="31"/>
      <c r="J37" s="31"/>
      <c r="K37" s="33" t="s">
        <v>118</v>
      </c>
      <c r="XFD37" s="26">
        <f>SUM(G37:XFC37)</f>
        <v>600000</v>
      </c>
    </row>
    <row r="38" spans="1:16384">
      <c r="A38" s="164" t="s">
        <v>150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6384" customHeight="1" ht="108">
      <c r="A39" s="159" t="s">
        <v>151</v>
      </c>
      <c r="B39" s="159" t="s">
        <v>152</v>
      </c>
      <c r="C39" s="5" t="s">
        <v>153</v>
      </c>
      <c r="D39" s="159" t="s">
        <v>154</v>
      </c>
      <c r="E39" s="5" t="s">
        <v>155</v>
      </c>
      <c r="F39" s="159" t="s">
        <v>156</v>
      </c>
      <c r="G39" s="159" t="s">
        <v>157</v>
      </c>
      <c r="H39" s="162">
        <v>51000</v>
      </c>
      <c r="I39" s="1"/>
      <c r="J39" s="1"/>
      <c r="K39" s="159" t="s">
        <v>158</v>
      </c>
      <c r="XFD39" s="26">
        <f>SUM(G39:XFC39)</f>
        <v>51000</v>
      </c>
    </row>
    <row r="40" spans="1:16384" customHeight="1" ht="118.5">
      <c r="A40" s="161"/>
      <c r="B40" s="161"/>
      <c r="C40" s="159" t="s">
        <v>159</v>
      </c>
      <c r="D40" s="161"/>
      <c r="E40" s="5" t="s">
        <v>160</v>
      </c>
      <c r="F40" s="161"/>
      <c r="G40" s="161"/>
      <c r="H40" s="167"/>
      <c r="I40" s="1"/>
      <c r="J40" s="1"/>
      <c r="K40" s="161"/>
    </row>
    <row r="41" spans="1:16384" customHeight="1" ht="108.75">
      <c r="A41" s="160"/>
      <c r="B41" s="160"/>
      <c r="C41" s="160"/>
      <c r="D41" s="160"/>
      <c r="E41" s="4" t="s">
        <v>161</v>
      </c>
      <c r="F41" s="160"/>
      <c r="G41" s="160"/>
      <c r="H41" s="163"/>
      <c r="I41" s="1"/>
      <c r="J41" s="1"/>
      <c r="K41" s="160"/>
    </row>
    <row r="42" spans="1:16384" customHeight="1" ht="195">
      <c r="A42" s="5" t="s">
        <v>162</v>
      </c>
      <c r="B42" s="4" t="s">
        <v>163</v>
      </c>
      <c r="C42" s="5" t="s">
        <v>164</v>
      </c>
      <c r="D42" s="5" t="s">
        <v>165</v>
      </c>
      <c r="E42" s="5" t="s">
        <v>166</v>
      </c>
      <c r="F42" s="5" t="s">
        <v>167</v>
      </c>
      <c r="G42" s="5" t="s">
        <v>168</v>
      </c>
      <c r="H42" s="13">
        <v>1000000</v>
      </c>
      <c r="I42" s="1"/>
      <c r="J42" s="1"/>
      <c r="K42" s="5" t="s">
        <v>158</v>
      </c>
      <c r="XFD42" s="26">
        <f>SUM(G42:XFC42)</f>
        <v>1000000</v>
      </c>
    </row>
    <row r="43" spans="1:16384" customHeight="1" ht="195">
      <c r="A43" s="5" t="s">
        <v>169</v>
      </c>
      <c r="B43" s="4" t="s">
        <v>170</v>
      </c>
      <c r="C43" s="4" t="s">
        <v>171</v>
      </c>
      <c r="D43" s="5" t="s">
        <v>172</v>
      </c>
      <c r="E43" s="5" t="s">
        <v>173</v>
      </c>
      <c r="F43" s="5" t="s">
        <v>174</v>
      </c>
      <c r="G43" s="5" t="s">
        <v>175</v>
      </c>
      <c r="H43" s="7">
        <v>2000000</v>
      </c>
      <c r="I43" s="1"/>
      <c r="J43" s="1"/>
      <c r="K43" s="5" t="s">
        <v>158</v>
      </c>
      <c r="XFD43" s="26">
        <f>SUM(G43:XFC43)</f>
        <v>2000000</v>
      </c>
    </row>
    <row r="44" spans="1:16384" customHeight="1" ht="165">
      <c r="A44" s="5" t="s">
        <v>176</v>
      </c>
      <c r="B44" s="4" t="s">
        <v>177</v>
      </c>
      <c r="C44" s="4" t="s">
        <v>178</v>
      </c>
      <c r="D44" s="5" t="s">
        <v>179</v>
      </c>
      <c r="E44" s="5" t="s">
        <v>180</v>
      </c>
      <c r="F44" s="5" t="s">
        <v>181</v>
      </c>
      <c r="G44" s="5" t="s">
        <v>182</v>
      </c>
      <c r="H44" s="12">
        <v>300000</v>
      </c>
      <c r="I44" s="1"/>
      <c r="J44" s="1"/>
      <c r="K44" s="5" t="s">
        <v>183</v>
      </c>
      <c r="XFD44" s="26">
        <f>SUM(G44:XFC44)</f>
        <v>300000</v>
      </c>
    </row>
    <row r="45" spans="1:16384" s="168" customFormat="1">
      <c r="A45" s="164" t="s">
        <v>184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6384" customHeight="1" ht="165">
      <c r="A46" s="159" t="s">
        <v>185</v>
      </c>
      <c r="B46" s="159" t="s">
        <v>186</v>
      </c>
      <c r="C46" s="159" t="s">
        <v>187</v>
      </c>
      <c r="D46" s="159" t="s">
        <v>188</v>
      </c>
      <c r="E46" s="5" t="s">
        <v>189</v>
      </c>
      <c r="F46" s="5" t="s">
        <v>190</v>
      </c>
      <c r="G46" s="5" t="s">
        <v>191</v>
      </c>
      <c r="H46" s="162">
        <v>96000</v>
      </c>
      <c r="I46" s="1"/>
      <c r="J46" s="1"/>
      <c r="K46" s="159" t="s">
        <v>192</v>
      </c>
      <c r="XFD46" s="26">
        <f>SUM(G46:XFC46)</f>
        <v>96000</v>
      </c>
    </row>
    <row r="47" spans="1:16384" customHeight="1" ht="153.75">
      <c r="A47" s="160"/>
      <c r="B47" s="160"/>
      <c r="C47" s="160"/>
      <c r="D47" s="160"/>
      <c r="E47" s="9" t="s">
        <v>193</v>
      </c>
      <c r="F47" s="8" t="s">
        <v>194</v>
      </c>
      <c r="G47" s="5" t="s">
        <v>195</v>
      </c>
      <c r="H47" s="163"/>
      <c r="I47" s="1"/>
      <c r="J47" s="1"/>
      <c r="K47" s="160"/>
    </row>
    <row r="48" spans="1:16384" customHeight="1" ht="76.5">
      <c r="A48" s="169" t="s">
        <v>196</v>
      </c>
      <c r="B48" s="169" t="s">
        <v>197</v>
      </c>
      <c r="C48" s="169" t="s">
        <v>198</v>
      </c>
      <c r="D48" s="169" t="s">
        <v>188</v>
      </c>
      <c r="E48" s="9" t="s">
        <v>199</v>
      </c>
      <c r="F48" s="9" t="s">
        <v>200</v>
      </c>
      <c r="G48" s="169" t="s">
        <v>201</v>
      </c>
      <c r="H48" s="162">
        <v>114000</v>
      </c>
      <c r="I48" s="1"/>
      <c r="J48" s="1"/>
      <c r="K48" s="169" t="s">
        <v>192</v>
      </c>
      <c r="XFD48" s="26">
        <f>SUM(G48:XFC48)</f>
        <v>114000</v>
      </c>
    </row>
    <row r="49" spans="1:16384" customHeight="1" ht="45">
      <c r="A49" s="170"/>
      <c r="B49" s="170"/>
      <c r="C49" s="170"/>
      <c r="D49" s="170"/>
      <c r="E49" s="4" t="s">
        <v>202</v>
      </c>
      <c r="F49" s="4" t="s">
        <v>203</v>
      </c>
      <c r="G49" s="170"/>
      <c r="H49" s="167"/>
      <c r="I49" s="1"/>
      <c r="J49" s="1"/>
      <c r="K49" s="170"/>
    </row>
    <row r="50" spans="1:16384" customHeight="1" ht="105">
      <c r="A50" s="170"/>
      <c r="B50" s="170"/>
      <c r="C50" s="170"/>
      <c r="D50" s="170"/>
      <c r="E50" s="4" t="s">
        <v>204</v>
      </c>
      <c r="F50" s="5" t="s">
        <v>205</v>
      </c>
      <c r="G50" s="170"/>
      <c r="H50" s="167"/>
      <c r="I50" s="1"/>
      <c r="J50" s="1"/>
      <c r="K50" s="170"/>
    </row>
    <row r="51" spans="1:16384" customHeight="1" ht="45">
      <c r="A51" s="171"/>
      <c r="B51" s="171"/>
      <c r="C51" s="171"/>
      <c r="D51" s="171"/>
      <c r="E51" s="4" t="s">
        <v>206</v>
      </c>
      <c r="F51" s="4" t="s">
        <v>207</v>
      </c>
      <c r="G51" s="171"/>
      <c r="H51" s="163"/>
      <c r="I51" s="1"/>
      <c r="J51" s="1"/>
      <c r="K51" s="171"/>
    </row>
    <row r="52" spans="1:16384">
      <c r="A52" s="164" t="s">
        <v>208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6"/>
    </row>
    <row r="53" spans="1:16384">
      <c r="A53" s="164" t="s">
        <v>209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6"/>
    </row>
    <row r="54" spans="1:16384" customHeight="1" ht="135">
      <c r="A54" s="5" t="s">
        <v>210</v>
      </c>
      <c r="B54" s="5" t="s">
        <v>211</v>
      </c>
      <c r="C54" s="4" t="s">
        <v>212</v>
      </c>
      <c r="D54" s="5" t="s">
        <v>213</v>
      </c>
      <c r="E54" s="5" t="s">
        <v>214</v>
      </c>
      <c r="F54" s="5" t="s">
        <v>215</v>
      </c>
      <c r="G54" s="5" t="s">
        <v>216</v>
      </c>
      <c r="H54" s="7">
        <v>115500</v>
      </c>
      <c r="I54" s="1"/>
      <c r="J54" s="1"/>
      <c r="K54" s="5" t="s">
        <v>217</v>
      </c>
      <c r="XFD54" s="26">
        <f>SUM(G54:XFC54)</f>
        <v>115500</v>
      </c>
    </row>
    <row r="55" spans="1:16384" customHeight="1" ht="75">
      <c r="A55" s="5" t="s">
        <v>218</v>
      </c>
      <c r="B55" s="5" t="s">
        <v>211</v>
      </c>
      <c r="C55" s="4" t="s">
        <v>219</v>
      </c>
      <c r="D55" s="5" t="s">
        <v>213</v>
      </c>
      <c r="E55" s="5" t="s">
        <v>214</v>
      </c>
      <c r="F55" s="5" t="s">
        <v>215</v>
      </c>
      <c r="G55" s="5" t="s">
        <v>216</v>
      </c>
      <c r="H55" s="7">
        <v>115500</v>
      </c>
      <c r="I55" s="1"/>
      <c r="J55" s="1"/>
      <c r="K55" s="5" t="s">
        <v>217</v>
      </c>
      <c r="XFD55" s="26">
        <f>SUM(G55:XFC55)</f>
        <v>115500</v>
      </c>
    </row>
    <row r="56" spans="1:16384" customHeight="1" ht="180">
      <c r="A56" s="5" t="s">
        <v>220</v>
      </c>
      <c r="B56" s="5" t="s">
        <v>221</v>
      </c>
      <c r="C56" s="4" t="s">
        <v>222</v>
      </c>
      <c r="D56" s="5" t="s">
        <v>213</v>
      </c>
      <c r="E56" s="5" t="s">
        <v>214</v>
      </c>
      <c r="F56" s="5" t="s">
        <v>215</v>
      </c>
      <c r="G56" s="5" t="s">
        <v>223</v>
      </c>
      <c r="H56" s="7">
        <v>115500</v>
      </c>
      <c r="I56" s="1"/>
      <c r="J56" s="1"/>
      <c r="K56" s="5" t="s">
        <v>217</v>
      </c>
      <c r="XFD56" s="26">
        <f>SUM(G56:XFC56)</f>
        <v>115500</v>
      </c>
    </row>
    <row r="57" spans="1:16384" customHeight="1" ht="150">
      <c r="A57" s="4" t="s">
        <v>224</v>
      </c>
      <c r="B57" s="2" t="s">
        <v>225</v>
      </c>
      <c r="C57" s="4" t="s">
        <v>226</v>
      </c>
      <c r="D57" s="5" t="s">
        <v>213</v>
      </c>
      <c r="E57" s="5" t="s">
        <v>214</v>
      </c>
      <c r="F57" s="5" t="s">
        <v>215</v>
      </c>
      <c r="G57" s="5" t="s">
        <v>223</v>
      </c>
      <c r="H57" s="7">
        <v>77000</v>
      </c>
      <c r="I57" s="1"/>
      <c r="J57" s="1"/>
      <c r="K57" s="5" t="s">
        <v>217</v>
      </c>
      <c r="XFD57" s="26">
        <f>SUM(G57:XFC57)</f>
        <v>77000</v>
      </c>
    </row>
    <row r="58" spans="1:16384" customHeight="1" ht="150">
      <c r="A58" s="5" t="s">
        <v>227</v>
      </c>
      <c r="B58" s="2" t="s">
        <v>225</v>
      </c>
      <c r="C58" s="4" t="s">
        <v>228</v>
      </c>
      <c r="D58" s="5" t="s">
        <v>229</v>
      </c>
      <c r="E58" s="5" t="s">
        <v>230</v>
      </c>
      <c r="F58" s="2" t="s">
        <v>231</v>
      </c>
      <c r="G58" s="5" t="s">
        <v>232</v>
      </c>
      <c r="H58" s="7">
        <v>200000</v>
      </c>
      <c r="I58" s="1"/>
      <c r="J58" s="1"/>
      <c r="K58" s="5" t="s">
        <v>217</v>
      </c>
      <c r="XFD58" s="26">
        <f>SUM(G58:XFC58)</f>
        <v>200000</v>
      </c>
    </row>
    <row r="59" spans="1:16384" customHeight="1" ht="120">
      <c r="A59" s="159" t="s">
        <v>233</v>
      </c>
      <c r="B59" s="159" t="s">
        <v>234</v>
      </c>
      <c r="C59" s="159" t="s">
        <v>235</v>
      </c>
      <c r="D59" s="159" t="s">
        <v>236</v>
      </c>
      <c r="E59" s="9" t="s">
        <v>237</v>
      </c>
      <c r="F59" s="159" t="s">
        <v>238</v>
      </c>
      <c r="G59" s="159" t="s">
        <v>239</v>
      </c>
      <c r="H59" s="12"/>
      <c r="I59" s="172"/>
      <c r="J59" s="173"/>
      <c r="K59" s="159" t="s">
        <v>217</v>
      </c>
    </row>
    <row r="60" spans="1:16384" customHeight="1" ht="60">
      <c r="A60" s="161"/>
      <c r="B60" s="161"/>
      <c r="C60" s="161"/>
      <c r="D60" s="161"/>
      <c r="E60" s="9" t="s">
        <v>240</v>
      </c>
      <c r="F60" s="161"/>
      <c r="G60" s="161"/>
      <c r="H60" s="12">
        <v>375000</v>
      </c>
      <c r="I60" s="174"/>
      <c r="J60" s="175"/>
      <c r="K60" s="161"/>
      <c r="XFD60" s="26">
        <f>SUM(G60:XFC60)</f>
        <v>375000</v>
      </c>
    </row>
    <row r="61" spans="1:16384" customHeight="1" ht="30">
      <c r="A61" s="161"/>
      <c r="B61" s="161"/>
      <c r="C61" s="161"/>
      <c r="D61" s="161"/>
      <c r="E61" s="9" t="s">
        <v>241</v>
      </c>
      <c r="F61" s="161"/>
      <c r="G61" s="161"/>
      <c r="H61" s="12">
        <v>100000</v>
      </c>
      <c r="I61" s="174"/>
      <c r="J61" s="175"/>
      <c r="K61" s="161"/>
      <c r="XFD61" s="26">
        <f>SUM(G61:XFC61)</f>
        <v>100000</v>
      </c>
    </row>
    <row r="62" spans="1:16384" customHeight="1" ht="30">
      <c r="A62" s="161"/>
      <c r="B62" s="161"/>
      <c r="C62" s="161"/>
      <c r="D62" s="161"/>
      <c r="E62" s="9" t="s">
        <v>242</v>
      </c>
      <c r="F62" s="161"/>
      <c r="G62" s="161"/>
      <c r="H62" s="12">
        <v>50000</v>
      </c>
      <c r="I62" s="174"/>
      <c r="J62" s="175"/>
      <c r="K62" s="161"/>
      <c r="XFD62" s="26">
        <f>SUM(G62:XFC62)</f>
        <v>50000</v>
      </c>
    </row>
    <row r="63" spans="1:16384" customHeight="1" ht="30">
      <c r="A63" s="161"/>
      <c r="B63" s="161"/>
      <c r="C63" s="161"/>
      <c r="D63" s="161"/>
      <c r="E63" s="9" t="s">
        <v>243</v>
      </c>
      <c r="F63" s="161"/>
      <c r="G63" s="161"/>
      <c r="H63" s="12">
        <v>500000</v>
      </c>
      <c r="I63" s="174"/>
      <c r="J63" s="175"/>
      <c r="K63" s="161"/>
      <c r="XFD63" s="26">
        <f>SUM(G63:XFC63)</f>
        <v>500000</v>
      </c>
    </row>
    <row r="64" spans="1:16384" customHeight="1" ht="30">
      <c r="A64" s="161"/>
      <c r="B64" s="161"/>
      <c r="C64" s="161"/>
      <c r="D64" s="161"/>
      <c r="E64" s="9" t="s">
        <v>244</v>
      </c>
      <c r="F64" s="161"/>
      <c r="G64" s="161"/>
      <c r="H64" s="12">
        <v>50000</v>
      </c>
      <c r="I64" s="174"/>
      <c r="J64" s="175"/>
      <c r="K64" s="161"/>
      <c r="XFD64" s="26">
        <f>SUM(G64:XFC64)</f>
        <v>50000</v>
      </c>
    </row>
    <row r="65" spans="1:16384" customHeight="1" ht="30">
      <c r="A65" s="161"/>
      <c r="B65" s="161"/>
      <c r="C65" s="161"/>
      <c r="D65" s="161"/>
      <c r="E65" s="9" t="s">
        <v>245</v>
      </c>
      <c r="F65" s="161"/>
      <c r="G65" s="161"/>
      <c r="H65" s="12">
        <v>50000</v>
      </c>
      <c r="I65" s="174"/>
      <c r="J65" s="175"/>
      <c r="K65" s="161"/>
      <c r="XFD65" s="26">
        <f>SUM(G65:XFC65)</f>
        <v>50000</v>
      </c>
    </row>
    <row r="66" spans="1:16384" customHeight="1" ht="30">
      <c r="A66" s="161"/>
      <c r="B66" s="161"/>
      <c r="C66" s="161"/>
      <c r="D66" s="161"/>
      <c r="E66" s="9" t="s">
        <v>246</v>
      </c>
      <c r="F66" s="161"/>
      <c r="G66" s="161"/>
      <c r="H66" s="12">
        <v>50000</v>
      </c>
      <c r="I66" s="174"/>
      <c r="J66" s="175"/>
      <c r="K66" s="161"/>
      <c r="XFD66" s="26">
        <f>SUM(G66:XFC66)</f>
        <v>50000</v>
      </c>
    </row>
    <row r="67" spans="1:16384" customHeight="1" ht="30">
      <c r="A67" s="161"/>
      <c r="B67" s="161"/>
      <c r="C67" s="161"/>
      <c r="D67" s="161"/>
      <c r="E67" s="9" t="s">
        <v>247</v>
      </c>
      <c r="F67" s="161"/>
      <c r="G67" s="161"/>
      <c r="H67" s="12">
        <v>50000</v>
      </c>
      <c r="I67" s="174"/>
      <c r="J67" s="175"/>
      <c r="K67" s="161"/>
      <c r="XFD67" s="26">
        <f>SUM(G67:XFC67)</f>
        <v>50000</v>
      </c>
    </row>
    <row r="68" spans="1:16384" customHeight="1" ht="30">
      <c r="A68" s="161"/>
      <c r="B68" s="161"/>
      <c r="C68" s="160"/>
      <c r="D68" s="160"/>
      <c r="E68" s="9" t="s">
        <v>248</v>
      </c>
      <c r="F68" s="160"/>
      <c r="G68" s="160"/>
      <c r="H68" s="12">
        <v>100000</v>
      </c>
      <c r="I68" s="176"/>
      <c r="J68" s="177"/>
      <c r="K68" s="160"/>
      <c r="XFD68" s="26">
        <f>SUM(G68:XFC68)</f>
        <v>100000</v>
      </c>
    </row>
    <row r="69" spans="1:16384" customHeight="1" ht="90">
      <c r="A69" s="160"/>
      <c r="B69" s="160"/>
      <c r="C69" s="34" t="s">
        <v>249</v>
      </c>
      <c r="D69" s="34" t="s">
        <v>250</v>
      </c>
      <c r="E69" s="28" t="s">
        <v>251</v>
      </c>
      <c r="F69" s="34" t="s">
        <v>252</v>
      </c>
      <c r="G69" s="34" t="s">
        <v>253</v>
      </c>
      <c r="H69" s="35">
        <v>400000</v>
      </c>
      <c r="I69" s="36"/>
      <c r="J69" s="37"/>
      <c r="K69" s="34" t="s">
        <v>217</v>
      </c>
      <c r="XFD69" s="26">
        <f>SUM(G69:XFC69)</f>
        <v>400000</v>
      </c>
    </row>
    <row r="70" spans="1:16384" customHeight="1" ht="120">
      <c r="A70" s="5" t="s">
        <v>254</v>
      </c>
      <c r="B70" s="5" t="s">
        <v>255</v>
      </c>
      <c r="C70" s="5" t="s">
        <v>256</v>
      </c>
      <c r="D70" s="5" t="s">
        <v>257</v>
      </c>
      <c r="E70" s="5" t="s">
        <v>258</v>
      </c>
      <c r="F70" s="5" t="s">
        <v>259</v>
      </c>
      <c r="G70" s="5" t="s">
        <v>260</v>
      </c>
      <c r="H70" s="7">
        <v>5500</v>
      </c>
      <c r="I70" s="1"/>
      <c r="J70" s="1"/>
      <c r="K70" s="5" t="s">
        <v>217</v>
      </c>
      <c r="XFD70" s="26">
        <f>SUM(G70:XFC70)</f>
        <v>5500</v>
      </c>
    </row>
    <row r="71" spans="1:16384" customHeight="1" ht="90">
      <c r="A71" s="5" t="s">
        <v>261</v>
      </c>
      <c r="B71" s="5" t="s">
        <v>211</v>
      </c>
      <c r="C71" s="4" t="s">
        <v>262</v>
      </c>
      <c r="D71" s="5" t="s">
        <v>263</v>
      </c>
      <c r="E71" s="5" t="s">
        <v>264</v>
      </c>
      <c r="F71" s="5" t="s">
        <v>265</v>
      </c>
      <c r="G71" s="5" t="s">
        <v>266</v>
      </c>
      <c r="H71" s="7">
        <v>115500</v>
      </c>
      <c r="I71" s="1"/>
      <c r="J71" s="1"/>
      <c r="K71" s="5" t="s">
        <v>217</v>
      </c>
      <c r="XFD71" s="26">
        <f>SUM(G71:XFC71)</f>
        <v>115500</v>
      </c>
    </row>
    <row r="72" spans="1:16384" customHeight="1" ht="90">
      <c r="A72" s="5" t="s">
        <v>267</v>
      </c>
      <c r="B72" s="5" t="s">
        <v>211</v>
      </c>
      <c r="C72" s="5" t="s">
        <v>268</v>
      </c>
      <c r="D72" s="5" t="s">
        <v>269</v>
      </c>
      <c r="E72" s="5" t="s">
        <v>270</v>
      </c>
      <c r="F72" s="5" t="s">
        <v>271</v>
      </c>
      <c r="G72" s="10" t="s">
        <v>272</v>
      </c>
      <c r="H72" s="7">
        <v>115500</v>
      </c>
      <c r="I72" s="1"/>
      <c r="J72" s="1"/>
      <c r="K72" s="5" t="s">
        <v>217</v>
      </c>
      <c r="XFD72" s="26">
        <f>SUM(G72:XFC72)</f>
        <v>115500</v>
      </c>
    </row>
    <row r="73" spans="1:16384" customHeight="1" ht="135">
      <c r="A73" s="28"/>
      <c r="B73" s="28"/>
      <c r="C73" s="28" t="s">
        <v>273</v>
      </c>
      <c r="D73" s="28" t="s">
        <v>274</v>
      </c>
      <c r="E73" s="28" t="s">
        <v>275</v>
      </c>
      <c r="F73" s="28" t="s">
        <v>276</v>
      </c>
      <c r="G73" s="32" t="s">
        <v>277</v>
      </c>
      <c r="H73" s="30">
        <v>300000</v>
      </c>
      <c r="I73" s="31"/>
      <c r="J73" s="31"/>
      <c r="K73" s="28" t="s">
        <v>217</v>
      </c>
      <c r="XFD73" s="26">
        <f>SUM(G73:XFC73)</f>
        <v>300000</v>
      </c>
    </row>
    <row r="74" spans="1:16384">
      <c r="A74" s="164" t="s">
        <v>278</v>
      </c>
      <c r="B74" s="165"/>
      <c r="C74" s="165"/>
      <c r="D74" s="165"/>
      <c r="E74" s="165"/>
      <c r="F74" s="165"/>
      <c r="G74" s="165"/>
      <c r="H74" s="165"/>
      <c r="I74" s="165"/>
      <c r="J74" s="165"/>
      <c r="K74" s="166"/>
    </row>
    <row r="75" spans="1:16384" customHeight="1" ht="87">
      <c r="A75" s="5" t="s">
        <v>279</v>
      </c>
      <c r="B75" s="4" t="s">
        <v>280</v>
      </c>
      <c r="C75" s="5" t="s">
        <v>281</v>
      </c>
      <c r="D75" s="5" t="s">
        <v>282</v>
      </c>
      <c r="E75" s="5" t="s">
        <v>283</v>
      </c>
      <c r="F75" s="2" t="s">
        <v>284</v>
      </c>
      <c r="G75" s="10" t="s">
        <v>285</v>
      </c>
      <c r="H75" s="7">
        <v>5000</v>
      </c>
      <c r="I75" s="1"/>
      <c r="J75" s="1"/>
      <c r="K75" s="5" t="s">
        <v>286</v>
      </c>
      <c r="XFD75" s="26">
        <f>SUM(G75:XFC75)</f>
        <v>5000</v>
      </c>
    </row>
    <row r="76" spans="1:16384" customHeight="1" ht="107.25">
      <c r="A76" s="5" t="s">
        <v>287</v>
      </c>
      <c r="B76" s="5" t="s">
        <v>288</v>
      </c>
      <c r="C76" s="4" t="s">
        <v>289</v>
      </c>
      <c r="D76" s="5" t="s">
        <v>290</v>
      </c>
      <c r="E76" s="4" t="s">
        <v>291</v>
      </c>
      <c r="F76" s="5" t="s">
        <v>292</v>
      </c>
      <c r="G76" s="2" t="s">
        <v>293</v>
      </c>
      <c r="H76" s="7">
        <v>4200</v>
      </c>
      <c r="I76" s="1"/>
      <c r="J76" s="1"/>
      <c r="K76" s="5" t="s">
        <v>286</v>
      </c>
      <c r="XFD76" s="26">
        <f>SUM(G76:XFC76)</f>
        <v>4200</v>
      </c>
    </row>
    <row r="77" spans="1:16384">
      <c r="A77" s="164" t="s">
        <v>294</v>
      </c>
      <c r="B77" s="165"/>
      <c r="C77" s="165"/>
      <c r="D77" s="165"/>
      <c r="E77" s="165"/>
      <c r="F77" s="165"/>
      <c r="G77" s="165"/>
      <c r="H77" s="165"/>
      <c r="I77" s="165"/>
      <c r="J77" s="165"/>
      <c r="K77" s="166"/>
    </row>
    <row r="78" spans="1:16384" customHeight="1" ht="124.5">
      <c r="A78" s="5" t="s">
        <v>295</v>
      </c>
      <c r="B78" s="5" t="s">
        <v>296</v>
      </c>
      <c r="C78" s="5" t="s">
        <v>297</v>
      </c>
      <c r="D78" s="5" t="s">
        <v>298</v>
      </c>
      <c r="E78" s="5" t="s">
        <v>299</v>
      </c>
      <c r="F78" s="5" t="s">
        <v>300</v>
      </c>
      <c r="G78" s="5" t="s">
        <v>301</v>
      </c>
      <c r="H78" s="7">
        <v>1000000</v>
      </c>
      <c r="I78" s="1"/>
      <c r="J78" s="1"/>
      <c r="K78" s="5" t="s">
        <v>302</v>
      </c>
      <c r="XFD78" s="26">
        <f>SUM(G78:XFC78)</f>
        <v>1000000</v>
      </c>
    </row>
    <row r="79" spans="1:16384" customHeight="1" ht="144.75">
      <c r="A79" s="5" t="s">
        <v>303</v>
      </c>
      <c r="B79" s="5" t="s">
        <v>304</v>
      </c>
      <c r="C79" s="5" t="s">
        <v>305</v>
      </c>
      <c r="D79" s="5" t="s">
        <v>306</v>
      </c>
      <c r="E79" s="5" t="s">
        <v>307</v>
      </c>
      <c r="F79" s="5" t="s">
        <v>308</v>
      </c>
      <c r="G79" s="5" t="s">
        <v>309</v>
      </c>
      <c r="H79" s="7">
        <v>15000000</v>
      </c>
      <c r="I79" s="1"/>
      <c r="J79" s="1"/>
      <c r="K79" s="5" t="s">
        <v>302</v>
      </c>
      <c r="XFD79" s="26">
        <f>SUM(G79:XFC79)</f>
        <v>15000000</v>
      </c>
    </row>
    <row r="80" spans="1:16384" customHeight="1" ht="224.25">
      <c r="A80" s="5" t="s">
        <v>310</v>
      </c>
      <c r="B80" s="5" t="s">
        <v>311</v>
      </c>
      <c r="C80" s="5" t="s">
        <v>312</v>
      </c>
      <c r="D80" s="5" t="s">
        <v>313</v>
      </c>
      <c r="E80" s="9" t="s">
        <v>314</v>
      </c>
      <c r="F80" s="5" t="s">
        <v>315</v>
      </c>
      <c r="G80" s="5" t="s">
        <v>316</v>
      </c>
      <c r="H80" s="7">
        <v>5000000</v>
      </c>
      <c r="I80" s="1"/>
      <c r="J80" s="1"/>
      <c r="K80" s="5" t="s">
        <v>302</v>
      </c>
      <c r="XFD80" s="26">
        <f>SUM(G80:XFC80)</f>
        <v>5000000</v>
      </c>
    </row>
    <row r="81" spans="1:16384">
      <c r="A81" s="168" t="s">
        <v>317</v>
      </c>
      <c r="B81" s="168"/>
      <c r="C81" s="168"/>
      <c r="D81" s="168"/>
      <c r="E81" s="168"/>
      <c r="F81" s="168"/>
      <c r="G81" s="168"/>
      <c r="H81" s="168"/>
      <c r="I81" s="168"/>
      <c r="J81" s="168"/>
      <c r="K81" s="168"/>
    </row>
    <row r="82" spans="1:16384" customHeight="1" ht="51">
      <c r="A82" s="159" t="s">
        <v>318</v>
      </c>
      <c r="B82" s="159" t="s">
        <v>319</v>
      </c>
      <c r="C82" s="159" t="s">
        <v>320</v>
      </c>
      <c r="D82" s="159" t="s">
        <v>321</v>
      </c>
      <c r="E82" s="5" t="s">
        <v>322</v>
      </c>
      <c r="F82" s="159" t="s">
        <v>323</v>
      </c>
      <c r="G82" s="159" t="s">
        <v>324</v>
      </c>
      <c r="H82" s="7">
        <v>300000</v>
      </c>
      <c r="I82" s="1"/>
      <c r="J82" s="1"/>
      <c r="K82" s="159" t="s">
        <v>325</v>
      </c>
      <c r="XFD82" s="26">
        <f>SUM(G82:XFC82)</f>
        <v>300000</v>
      </c>
    </row>
    <row r="83" spans="1:16384" customHeight="1" ht="78.75">
      <c r="A83" s="161"/>
      <c r="B83" s="161"/>
      <c r="C83" s="161"/>
      <c r="D83" s="161"/>
      <c r="E83" s="4" t="s">
        <v>326</v>
      </c>
      <c r="F83" s="161"/>
      <c r="G83" s="161"/>
      <c r="H83" s="6">
        <v>15000</v>
      </c>
      <c r="I83" s="1"/>
      <c r="J83" s="1"/>
      <c r="K83" s="161"/>
      <c r="XFD83" s="26">
        <f>SUM(G83:XFC83)</f>
        <v>15000</v>
      </c>
    </row>
    <row r="84" spans="1:16384" customHeight="1" ht="70.5">
      <c r="A84" s="161"/>
      <c r="B84" s="161"/>
      <c r="C84" s="161"/>
      <c r="D84" s="161"/>
      <c r="E84" s="4" t="s">
        <v>327</v>
      </c>
      <c r="F84" s="161"/>
      <c r="G84" s="161"/>
      <c r="H84" s="6">
        <v>200000</v>
      </c>
      <c r="I84" s="1"/>
      <c r="J84" s="1"/>
      <c r="K84" s="161"/>
      <c r="XFD84" s="26">
        <f>SUM(G84:XFC84)</f>
        <v>200000</v>
      </c>
    </row>
    <row r="85" spans="1:16384" customHeight="1" ht="79.5">
      <c r="A85" s="161"/>
      <c r="B85" s="161"/>
      <c r="C85" s="161"/>
      <c r="D85" s="161"/>
      <c r="E85" s="4" t="s">
        <v>328</v>
      </c>
      <c r="F85" s="161"/>
      <c r="G85" s="161"/>
      <c r="H85" s="6">
        <v>100000</v>
      </c>
      <c r="I85" s="1"/>
      <c r="J85" s="1"/>
      <c r="K85" s="161"/>
      <c r="XFD85" s="26">
        <f>SUM(G85:XFC85)</f>
        <v>100000</v>
      </c>
    </row>
    <row r="86" spans="1:16384" customHeight="1" ht="98.25">
      <c r="A86" s="161"/>
      <c r="B86" s="161"/>
      <c r="C86" s="161"/>
      <c r="D86" s="161"/>
      <c r="E86" s="4" t="s">
        <v>329</v>
      </c>
      <c r="F86" s="161"/>
      <c r="G86" s="161"/>
      <c r="H86" s="6">
        <v>100000</v>
      </c>
      <c r="I86" s="1"/>
      <c r="J86" s="1"/>
      <c r="K86" s="161"/>
      <c r="XFD86" s="26">
        <f>SUM(G86:XFC86)</f>
        <v>100000</v>
      </c>
    </row>
    <row r="87" spans="1:16384" customHeight="1" ht="70.5">
      <c r="A87" s="161"/>
      <c r="B87" s="161"/>
      <c r="C87" s="161"/>
      <c r="D87" s="161"/>
      <c r="E87" s="4" t="s">
        <v>330</v>
      </c>
      <c r="F87" s="161"/>
      <c r="G87" s="161"/>
      <c r="H87" s="6">
        <v>300000</v>
      </c>
      <c r="I87" s="1"/>
      <c r="J87" s="1"/>
      <c r="K87" s="161"/>
      <c r="XFD87" s="26">
        <f>SUM(G87:XFC87)</f>
        <v>300000</v>
      </c>
    </row>
    <row r="88" spans="1:16384" customHeight="1" ht="53.25">
      <c r="A88" s="160"/>
      <c r="B88" s="160"/>
      <c r="C88" s="160"/>
      <c r="D88" s="160"/>
      <c r="E88" s="4" t="s">
        <v>331</v>
      </c>
      <c r="F88" s="160"/>
      <c r="G88" s="160"/>
      <c r="H88" s="6">
        <v>500000</v>
      </c>
      <c r="I88" s="1"/>
      <c r="J88" s="1"/>
      <c r="K88" s="160"/>
      <c r="XFD88" s="26">
        <f>SUM(G88:XFC88)</f>
        <v>500000</v>
      </c>
    </row>
    <row r="89" spans="1:16384">
      <c r="A89" s="164" t="s">
        <v>332</v>
      </c>
      <c r="B89" s="165"/>
      <c r="C89" s="165"/>
      <c r="D89" s="165"/>
      <c r="E89" s="165"/>
      <c r="F89" s="165"/>
      <c r="G89" s="165"/>
      <c r="H89" s="165"/>
      <c r="I89" s="165"/>
      <c r="J89" s="165"/>
      <c r="K89" s="166"/>
    </row>
    <row r="90" spans="1:16384" customHeight="1" ht="73.5">
      <c r="A90" s="159" t="s">
        <v>333</v>
      </c>
      <c r="B90" s="159" t="s">
        <v>334</v>
      </c>
      <c r="C90" s="159" t="s">
        <v>335</v>
      </c>
      <c r="D90" s="5" t="s">
        <v>336</v>
      </c>
      <c r="E90" s="15" t="s">
        <v>337</v>
      </c>
      <c r="F90" s="15" t="s">
        <v>338</v>
      </c>
      <c r="G90" s="178" t="s">
        <v>339</v>
      </c>
      <c r="H90" s="19">
        <v>6000000</v>
      </c>
      <c r="I90" s="24"/>
      <c r="J90" s="24"/>
      <c r="K90" s="178" t="s">
        <v>340</v>
      </c>
      <c r="XFD90" s="26">
        <f>SUM(G90:XFC90)</f>
        <v>6000000</v>
      </c>
    </row>
    <row r="91" spans="1:16384" customHeight="1" ht="60">
      <c r="A91" s="161"/>
      <c r="B91" s="161"/>
      <c r="C91" s="161"/>
      <c r="D91" s="20" t="s">
        <v>341</v>
      </c>
      <c r="E91" s="20" t="s">
        <v>342</v>
      </c>
      <c r="F91" s="21" t="s">
        <v>343</v>
      </c>
      <c r="G91" s="179"/>
      <c r="H91" s="17">
        <v>6000000</v>
      </c>
      <c r="I91" s="16"/>
      <c r="J91" s="16"/>
      <c r="K91" s="180"/>
      <c r="XFD91" s="26">
        <f>SUM(G91:XFC91)</f>
        <v>6000000</v>
      </c>
    </row>
    <row r="92" spans="1:16384" customHeight="1" ht="77.25">
      <c r="A92" s="160"/>
      <c r="B92" s="160"/>
      <c r="C92" s="160"/>
      <c r="D92" s="38" t="s">
        <v>344</v>
      </c>
      <c r="E92" s="38" t="s">
        <v>345</v>
      </c>
      <c r="F92" s="39" t="s">
        <v>338</v>
      </c>
      <c r="G92" s="180"/>
      <c r="H92" s="40">
        <v>3740000</v>
      </c>
      <c r="I92" s="16"/>
      <c r="J92" s="16"/>
      <c r="K92" s="41" t="s">
        <v>346</v>
      </c>
      <c r="XFD92" s="26">
        <f>SUM(G92:XFC92)</f>
        <v>3740000</v>
      </c>
    </row>
    <row r="93" spans="1:16384" customHeight="1" ht="60.75">
      <c r="A93" s="159" t="s">
        <v>347</v>
      </c>
      <c r="B93" s="159" t="s">
        <v>348</v>
      </c>
      <c r="C93" s="159" t="s">
        <v>349</v>
      </c>
      <c r="D93" s="21" t="s">
        <v>350</v>
      </c>
      <c r="E93" s="21" t="s">
        <v>351</v>
      </c>
      <c r="F93" s="21" t="s">
        <v>352</v>
      </c>
      <c r="G93" s="22" t="s">
        <v>272</v>
      </c>
      <c r="H93" s="19">
        <v>7962713</v>
      </c>
      <c r="I93" s="16"/>
      <c r="J93" s="16"/>
      <c r="K93" s="159" t="s">
        <v>346</v>
      </c>
      <c r="XFD93" s="26">
        <f>SUM(G93:XFC93)</f>
        <v>7962713</v>
      </c>
    </row>
    <row r="94" spans="1:16384" customHeight="1" ht="60">
      <c r="A94" s="160"/>
      <c r="B94" s="160"/>
      <c r="C94" s="160"/>
      <c r="D94" s="4" t="s">
        <v>353</v>
      </c>
      <c r="E94" s="4" t="s">
        <v>354</v>
      </c>
      <c r="F94" s="4" t="s">
        <v>355</v>
      </c>
      <c r="G94" s="2" t="s">
        <v>356</v>
      </c>
      <c r="H94" s="23">
        <v>850000</v>
      </c>
      <c r="I94" s="18"/>
      <c r="J94" s="18"/>
      <c r="K94" s="160"/>
      <c r="XFD94" s="26">
        <f>SUM(G94:XFC94)</f>
        <v>850000</v>
      </c>
    </row>
    <row r="95" spans="1:16384">
      <c r="A95" s="164" t="s">
        <v>357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6"/>
    </row>
    <row r="96" spans="1:16384" customHeight="1" ht="120">
      <c r="A96" s="159" t="s">
        <v>358</v>
      </c>
      <c r="B96" s="159" t="s">
        <v>359</v>
      </c>
      <c r="C96" s="4" t="s">
        <v>360</v>
      </c>
      <c r="D96" s="159" t="s">
        <v>361</v>
      </c>
      <c r="E96" s="159" t="s">
        <v>362</v>
      </c>
      <c r="F96" s="159" t="s">
        <v>363</v>
      </c>
      <c r="G96" s="159" t="s">
        <v>364</v>
      </c>
      <c r="H96" s="162">
        <v>60000</v>
      </c>
      <c r="I96" s="1"/>
      <c r="J96" s="1"/>
      <c r="K96" s="159" t="s">
        <v>365</v>
      </c>
      <c r="XFD96" s="26">
        <f>SUM(G96:XFC96)</f>
        <v>60000</v>
      </c>
    </row>
    <row r="97" spans="1:16384" customHeight="1" ht="105">
      <c r="A97" s="160"/>
      <c r="B97" s="160"/>
      <c r="C97" s="4" t="s">
        <v>366</v>
      </c>
      <c r="D97" s="160"/>
      <c r="E97" s="160"/>
      <c r="F97" s="160"/>
      <c r="G97" s="160"/>
      <c r="H97" s="163"/>
      <c r="I97" s="1"/>
      <c r="J97" s="1"/>
      <c r="K97" s="160"/>
    </row>
    <row r="98" spans="1:16384" customHeight="1" ht="120">
      <c r="A98" s="5" t="s">
        <v>367</v>
      </c>
      <c r="B98" s="4" t="s">
        <v>368</v>
      </c>
      <c r="C98" s="5" t="s">
        <v>369</v>
      </c>
      <c r="D98" s="5" t="s">
        <v>370</v>
      </c>
      <c r="E98" s="5" t="s">
        <v>371</v>
      </c>
      <c r="F98" s="5" t="s">
        <v>372</v>
      </c>
      <c r="G98" s="5" t="s">
        <v>364</v>
      </c>
      <c r="H98" s="14">
        <v>30000</v>
      </c>
      <c r="I98" s="1"/>
      <c r="J98" s="1"/>
      <c r="K98" s="5" t="s">
        <v>373</v>
      </c>
      <c r="XFD98" s="26">
        <f>SUM(G98:XFC98)</f>
        <v>30000</v>
      </c>
    </row>
    <row r="99" spans="1:16384" customHeight="1" ht="105">
      <c r="A99" s="159" t="s">
        <v>374</v>
      </c>
      <c r="B99" s="159" t="s">
        <v>375</v>
      </c>
      <c r="C99" s="4" t="s">
        <v>376</v>
      </c>
      <c r="D99" s="5" t="s">
        <v>377</v>
      </c>
      <c r="E99" s="4" t="s">
        <v>378</v>
      </c>
      <c r="F99" s="5" t="s">
        <v>379</v>
      </c>
      <c r="G99" s="5" t="s">
        <v>380</v>
      </c>
      <c r="H99" s="7">
        <v>20000</v>
      </c>
      <c r="I99" s="1"/>
      <c r="J99" s="1"/>
      <c r="K99" s="5" t="s">
        <v>381</v>
      </c>
      <c r="XFD99" s="26">
        <f>SUM(G99:XFC99)</f>
        <v>20000</v>
      </c>
    </row>
    <row r="100" spans="1:16384" customHeight="1" ht="75">
      <c r="A100" s="161"/>
      <c r="B100" s="160"/>
      <c r="C100" s="4" t="s">
        <v>382</v>
      </c>
      <c r="D100" s="5" t="s">
        <v>383</v>
      </c>
      <c r="E100" s="4" t="s">
        <v>384</v>
      </c>
      <c r="F100" s="2" t="s">
        <v>385</v>
      </c>
      <c r="G100" s="5" t="s">
        <v>364</v>
      </c>
      <c r="H100" s="7">
        <v>10000</v>
      </c>
      <c r="I100" s="1"/>
      <c r="J100" s="1"/>
      <c r="K100" s="2" t="s">
        <v>386</v>
      </c>
      <c r="XFD100" s="26">
        <f>SUM(G100:XFC100)</f>
        <v>10000</v>
      </c>
    </row>
    <row r="101" spans="1:16384" customHeight="1" ht="75">
      <c r="A101" s="161"/>
      <c r="B101" s="4" t="s">
        <v>387</v>
      </c>
      <c r="C101" s="159" t="s">
        <v>388</v>
      </c>
      <c r="D101" s="5" t="s">
        <v>389</v>
      </c>
      <c r="E101" s="4" t="s">
        <v>390</v>
      </c>
      <c r="F101" s="2" t="s">
        <v>391</v>
      </c>
      <c r="G101" s="4" t="s">
        <v>392</v>
      </c>
      <c r="H101" s="7">
        <v>50000</v>
      </c>
      <c r="I101" s="1"/>
      <c r="J101" s="1"/>
      <c r="K101" s="5" t="s">
        <v>393</v>
      </c>
      <c r="XFD101" s="26">
        <f>SUM(G101:XFC101)</f>
        <v>50000</v>
      </c>
    </row>
    <row r="102" spans="1:16384" customHeight="1" ht="105">
      <c r="A102" s="160"/>
      <c r="B102" s="5" t="s">
        <v>394</v>
      </c>
      <c r="C102" s="160"/>
      <c r="D102" s="5" t="s">
        <v>395</v>
      </c>
      <c r="E102" s="4" t="s">
        <v>396</v>
      </c>
      <c r="F102" s="5" t="s">
        <v>397</v>
      </c>
      <c r="G102" s="5" t="s">
        <v>364</v>
      </c>
      <c r="H102" s="7">
        <v>10000</v>
      </c>
      <c r="I102" s="1"/>
      <c r="J102" s="1"/>
      <c r="K102" s="5" t="s">
        <v>398</v>
      </c>
      <c r="XFD102" s="26">
        <f>SUM(G102:XFC102)</f>
        <v>10000</v>
      </c>
    </row>
    <row r="103" spans="1:16384" customHeight="1" ht="60">
      <c r="A103" s="5" t="s">
        <v>399</v>
      </c>
      <c r="B103" s="4" t="s">
        <v>400</v>
      </c>
      <c r="C103" s="4" t="s">
        <v>401</v>
      </c>
      <c r="D103" s="4" t="s">
        <v>402</v>
      </c>
      <c r="E103" s="4" t="s">
        <v>403</v>
      </c>
      <c r="F103" s="5" t="s">
        <v>404</v>
      </c>
      <c r="G103" s="5" t="s">
        <v>364</v>
      </c>
      <c r="H103" s="7">
        <v>10000</v>
      </c>
      <c r="I103" s="1"/>
      <c r="J103" s="1"/>
      <c r="K103" s="5" t="s">
        <v>405</v>
      </c>
      <c r="XFD103" s="26">
        <f>SUM(G103:XFC103)</f>
        <v>10000</v>
      </c>
    </row>
    <row r="104" spans="1:16384" customHeight="1" ht="15.75">
      <c r="A104" s="1"/>
      <c r="B104" s="1"/>
      <c r="C104" s="1"/>
      <c r="D104" s="1"/>
      <c r="E104" s="1"/>
      <c r="F104" s="181" t="s">
        <v>406</v>
      </c>
      <c r="G104" s="182"/>
      <c r="H104" s="25">
        <v>51149713</v>
      </c>
      <c r="I104" s="1"/>
      <c r="J104" s="1"/>
      <c r="K104" s="1"/>
      <c r="XFD104" s="26">
        <f>SUM(G104:XFC104)</f>
        <v>51149713</v>
      </c>
    </row>
    <row r="108" spans="1:16384">
      <c r="A108" s="26" t="s">
        <v>407</v>
      </c>
    </row>
    <row r="110" spans="1:16384" customHeight="1" ht="15.75">
      <c r="A110" s="27" t="s">
        <v>408</v>
      </c>
      <c r="B110" s="27"/>
      <c r="C110" s="27"/>
    </row>
    <row r="111" spans="1:16384">
      <c r="A111" s="26" t="s">
        <v>409</v>
      </c>
    </row>
    <row r="116" spans="1:16384">
      <c r="A116" s="26" t="s">
        <v>410</v>
      </c>
    </row>
    <row r="118" spans="1:16384" customHeight="1" ht="15.75">
      <c r="A118" s="27" t="s">
        <v>411</v>
      </c>
      <c r="B118" s="27"/>
      <c r="C118" s="27"/>
      <c r="D118" s="27"/>
      <c r="E118" s="27"/>
      <c r="F118" s="27"/>
      <c r="G118" s="27"/>
    </row>
    <row r="119" spans="1:16384">
      <c r="A119" s="26" t="s">
        <v>412</v>
      </c>
    </row>
    <row r="123" spans="1:16384">
      <c r="A123" s="26" t="s">
        <v>413</v>
      </c>
    </row>
    <row r="126" spans="1:16384" customHeight="1" ht="15.75">
      <c r="C126" s="27" t="s">
        <v>414</v>
      </c>
      <c r="D126" s="27"/>
      <c r="E126" s="27"/>
    </row>
    <row r="127" spans="1:16384">
      <c r="A127" s="26" t="s">
        <v>415</v>
      </c>
      <c r="C127" s="26" t="s">
        <v>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04:G104"/>
    <mergeCell ref="G96:G97"/>
    <mergeCell ref="H96:H97"/>
    <mergeCell ref="K96:K97"/>
    <mergeCell ref="A99:A102"/>
    <mergeCell ref="B99:B100"/>
    <mergeCell ref="C101:C102"/>
    <mergeCell ref="A96:A97"/>
    <mergeCell ref="B96:B97"/>
    <mergeCell ref="D96:D97"/>
    <mergeCell ref="E96:E97"/>
    <mergeCell ref="F96:F97"/>
    <mergeCell ref="A93:A94"/>
    <mergeCell ref="B93:B94"/>
    <mergeCell ref="C93:C94"/>
    <mergeCell ref="K93:K94"/>
    <mergeCell ref="A95:K95"/>
    <mergeCell ref="A89:K89"/>
    <mergeCell ref="A90:A92"/>
    <mergeCell ref="B90:B92"/>
    <mergeCell ref="C90:C92"/>
    <mergeCell ref="G90:G92"/>
    <mergeCell ref="K90:K91"/>
    <mergeCell ref="K59:K68"/>
    <mergeCell ref="A74:K74"/>
    <mergeCell ref="A77:K77"/>
    <mergeCell ref="A81:K81"/>
    <mergeCell ref="A82:A88"/>
    <mergeCell ref="B82:B88"/>
    <mergeCell ref="C82:C88"/>
    <mergeCell ref="D82:D88"/>
    <mergeCell ref="F82:F88"/>
    <mergeCell ref="G82:G88"/>
    <mergeCell ref="K82:K88"/>
    <mergeCell ref="K48:K51"/>
    <mergeCell ref="A52:K52"/>
    <mergeCell ref="A53:K53"/>
    <mergeCell ref="A59:A69"/>
    <mergeCell ref="B59:B69"/>
    <mergeCell ref="C59:C68"/>
    <mergeCell ref="D59:D68"/>
    <mergeCell ref="F59:F68"/>
    <mergeCell ref="G59:G68"/>
    <mergeCell ref="I59:J68"/>
    <mergeCell ref="A48:A51"/>
    <mergeCell ref="B48:B51"/>
    <mergeCell ref="C48:C51"/>
    <mergeCell ref="D48:D51"/>
    <mergeCell ref="G48:G51"/>
    <mergeCell ref="H48:H51"/>
    <mergeCell ref="A45:XFD45"/>
    <mergeCell ref="A46:A47"/>
    <mergeCell ref="B46:B47"/>
    <mergeCell ref="C46:C47"/>
    <mergeCell ref="D46:D47"/>
    <mergeCell ref="H46:H47"/>
    <mergeCell ref="K46:K47"/>
    <mergeCell ref="A38:K38"/>
    <mergeCell ref="A39:A41"/>
    <mergeCell ref="B39:B41"/>
    <mergeCell ref="D39:D41"/>
    <mergeCell ref="F39:F41"/>
    <mergeCell ref="G39:G41"/>
    <mergeCell ref="H39:H41"/>
    <mergeCell ref="K39:K41"/>
    <mergeCell ref="C40:C41"/>
    <mergeCell ref="K30:K35"/>
    <mergeCell ref="A22:XFD22"/>
    <mergeCell ref="A23:A24"/>
    <mergeCell ref="B23:B24"/>
    <mergeCell ref="K23:K25"/>
    <mergeCell ref="A25:A28"/>
    <mergeCell ref="B26:B28"/>
    <mergeCell ref="C26:C28"/>
    <mergeCell ref="D26:D28"/>
    <mergeCell ref="A30:A35"/>
    <mergeCell ref="B30:B35"/>
    <mergeCell ref="C30:C35"/>
    <mergeCell ref="D30:D35"/>
    <mergeCell ref="H30:H31"/>
    <mergeCell ref="A20:A21"/>
    <mergeCell ref="B20:B21"/>
    <mergeCell ref="C20:C21"/>
    <mergeCell ref="D20:D21"/>
    <mergeCell ref="F20:F21"/>
    <mergeCell ref="A1:K1"/>
    <mergeCell ref="A2:K2"/>
    <mergeCell ref="A10:A11"/>
    <mergeCell ref="B10:B11"/>
    <mergeCell ref="C10:C11"/>
    <mergeCell ref="D10:D11"/>
    <mergeCell ref="E10:E11"/>
    <mergeCell ref="F10:F11"/>
    <mergeCell ref="G10:G11"/>
    <mergeCell ref="H10:J10"/>
    <mergeCell ref="K10:K11"/>
  </mergeCells>
  <printOptions gridLines="false" gridLinesSet="true"/>
  <pageMargins left="1.2" right="0.7" top="0.75" bottom="0.75" header="0.3" footer="0.3"/>
  <pageSetup paperSize="5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35"/>
  <sheetViews>
    <sheetView tabSelected="0" workbookViewId="0" showGridLines="true" showRowColHeaders="1">
      <selection activeCell="A100" sqref="A100"/>
    </sheetView>
  </sheetViews>
  <sheetFormatPr defaultRowHeight="14.4" outlineLevelRow="0" outlineLevelCol="0"/>
  <cols>
    <col min="1" max="1" width="19.28515625" customWidth="true" style="0"/>
    <col min="2" max="2" width="18.42578125" customWidth="true" style="0"/>
    <col min="3" max="3" width="15.5703125" customWidth="true" style="0"/>
    <col min="4" max="4" width="19.28515625" customWidth="true" style="0"/>
    <col min="5" max="5" width="18.140625" customWidth="true" style="0"/>
    <col min="6" max="6" width="13.140625" customWidth="true" style="0"/>
    <col min="7" max="7" width="14.7109375" customWidth="true" style="0"/>
    <col min="8" max="8" width="13.85546875" customWidth="true" style="0"/>
    <col min="9" max="9" width="12.7109375" customWidth="true" style="0"/>
    <col min="10" max="10" width="12.7109375" customWidth="true" style="0"/>
  </cols>
  <sheetData>
    <row r="1" spans="1:21" customHeight="1" ht="15.75">
      <c r="A1" s="141" t="s">
        <v>417</v>
      </c>
      <c r="B1" s="141"/>
      <c r="C1" s="141"/>
      <c r="D1" s="141"/>
      <c r="E1" s="141"/>
      <c r="F1" s="141"/>
      <c r="G1" s="141"/>
      <c r="H1" s="141"/>
    </row>
    <row r="2" spans="1:21" customHeight="1" ht="15.75">
      <c r="A2" s="141" t="s">
        <v>418</v>
      </c>
      <c r="B2" s="141"/>
      <c r="C2" s="141"/>
      <c r="D2" s="141"/>
      <c r="E2" s="141"/>
    </row>
    <row r="3" spans="1:21">
      <c r="A3" s="43"/>
      <c r="B3" s="43"/>
    </row>
    <row r="4" spans="1:21">
      <c r="A4" s="43" t="s">
        <v>419</v>
      </c>
      <c r="B4" s="44">
        <v>833473836.08</v>
      </c>
      <c r="C4" t="s">
        <v>418</v>
      </c>
    </row>
    <row r="5" spans="1:21">
      <c r="A5" s="43" t="s">
        <v>420</v>
      </c>
      <c r="B5" s="53">
        <v>41759279.85</v>
      </c>
    </row>
    <row r="6" spans="1:21" customHeight="1" ht="21.75">
      <c r="A6" s="43"/>
      <c r="B6" s="43"/>
    </row>
    <row r="7" spans="1:21" customHeight="1" ht="43.5">
      <c r="A7" s="142" t="s">
        <v>8</v>
      </c>
      <c r="B7" s="144" t="s">
        <v>10</v>
      </c>
      <c r="C7" s="142" t="s">
        <v>421</v>
      </c>
      <c r="D7" s="144" t="s">
        <v>12</v>
      </c>
      <c r="E7" s="142" t="s">
        <v>422</v>
      </c>
      <c r="F7" s="142" t="s">
        <v>423</v>
      </c>
      <c r="G7" s="142" t="s">
        <v>424</v>
      </c>
      <c r="H7" s="142" t="s">
        <v>425</v>
      </c>
      <c r="I7" s="142" t="s">
        <v>426</v>
      </c>
    </row>
    <row r="8" spans="1:21" customHeight="1" ht="19.5">
      <c r="A8" s="143"/>
      <c r="B8" s="145"/>
      <c r="C8" s="143"/>
      <c r="D8" s="145"/>
      <c r="E8" s="143"/>
      <c r="F8" s="143"/>
      <c r="G8" s="143"/>
      <c r="H8" s="143"/>
      <c r="I8" s="143"/>
    </row>
    <row r="9" spans="1:21" customHeight="1" ht="19.5" s="45" customFormat="1">
      <c r="A9" s="58" t="s">
        <v>427</v>
      </c>
      <c r="B9" s="48"/>
      <c r="C9" s="47"/>
      <c r="D9" s="48"/>
      <c r="E9" s="47"/>
      <c r="F9" s="93"/>
      <c r="G9" s="93"/>
      <c r="H9" s="93"/>
      <c r="I9" s="1"/>
    </row>
    <row r="10" spans="1:21" customHeight="1" ht="19.5" s="45" customFormat="1">
      <c r="A10" s="68" t="s">
        <v>428</v>
      </c>
      <c r="B10" s="69"/>
      <c r="C10" s="68"/>
      <c r="D10" s="69"/>
      <c r="E10" s="68"/>
      <c r="F10" s="68"/>
      <c r="G10" s="68"/>
      <c r="H10" s="68"/>
      <c r="I10" s="1"/>
    </row>
    <row r="11" spans="1:21" customHeight="1" ht="120" s="45" customFormat="1">
      <c r="A11" s="15" t="s">
        <v>429</v>
      </c>
      <c r="B11" s="55" t="s">
        <v>430</v>
      </c>
      <c r="C11" s="74" t="s">
        <v>431</v>
      </c>
      <c r="D11" s="74" t="s">
        <v>432</v>
      </c>
      <c r="E11" s="94" t="s">
        <v>433</v>
      </c>
      <c r="F11" s="9" t="s">
        <v>434</v>
      </c>
      <c r="G11" s="7">
        <v>5000000</v>
      </c>
      <c r="H11" s="7">
        <v>3602405.48</v>
      </c>
      <c r="I11" s="129" t="s">
        <v>435</v>
      </c>
    </row>
    <row r="12" spans="1:21" customHeight="1" ht="99.95" s="45" customFormat="1">
      <c r="A12" s="72" t="s">
        <v>436</v>
      </c>
      <c r="B12" s="73" t="s">
        <v>437</v>
      </c>
      <c r="C12" s="73" t="s">
        <v>438</v>
      </c>
      <c r="D12" s="50" t="s">
        <v>439</v>
      </c>
      <c r="E12" s="95" t="s">
        <v>440</v>
      </c>
      <c r="F12" s="9" t="s">
        <v>441</v>
      </c>
      <c r="G12" s="7">
        <v>5000000</v>
      </c>
      <c r="H12" s="7">
        <v>3981323.57</v>
      </c>
      <c r="I12" s="129" t="s">
        <v>435</v>
      </c>
    </row>
    <row r="13" spans="1:21" customHeight="1" ht="86.25" s="45" customFormat="1">
      <c r="A13" s="50" t="s">
        <v>442</v>
      </c>
      <c r="B13" s="50" t="s">
        <v>443</v>
      </c>
      <c r="C13" s="50" t="s">
        <v>444</v>
      </c>
      <c r="D13" s="50" t="s">
        <v>445</v>
      </c>
      <c r="E13" s="52"/>
      <c r="F13" s="1"/>
      <c r="G13" s="7" t="s">
        <v>418</v>
      </c>
      <c r="H13" s="7"/>
      <c r="I13" s="1"/>
    </row>
    <row r="14" spans="1:21" customHeight="1" ht="45" s="45" customFormat="1">
      <c r="A14" s="75"/>
      <c r="B14" s="75"/>
      <c r="C14" s="75"/>
      <c r="D14" s="75" t="s">
        <v>446</v>
      </c>
      <c r="E14" s="52" t="s">
        <v>447</v>
      </c>
      <c r="F14" s="9" t="s">
        <v>448</v>
      </c>
      <c r="G14" s="7">
        <v>20000</v>
      </c>
      <c r="H14" s="7">
        <v>14400</v>
      </c>
      <c r="I14" s="129" t="s">
        <v>435</v>
      </c>
      <c r="L14" s="42"/>
    </row>
    <row r="15" spans="1:21" customHeight="1" ht="38.25" s="45" customFormat="1">
      <c r="A15" s="75"/>
      <c r="B15" s="75"/>
      <c r="C15" s="75"/>
      <c r="D15" s="75" t="s">
        <v>449</v>
      </c>
      <c r="E15" s="52" t="s">
        <v>450</v>
      </c>
      <c r="F15" s="122" t="s">
        <v>451</v>
      </c>
      <c r="G15" s="7">
        <v>20000</v>
      </c>
      <c r="H15" s="7">
        <v>18750</v>
      </c>
      <c r="I15" s="129" t="s">
        <v>435</v>
      </c>
      <c r="L15" s="42"/>
    </row>
    <row r="16" spans="1:21" customHeight="1" ht="76.5" s="45" customFormat="1">
      <c r="A16" s="75"/>
      <c r="B16" s="75"/>
      <c r="C16" s="75"/>
      <c r="D16" s="75" t="s">
        <v>452</v>
      </c>
      <c r="E16" s="52" t="s">
        <v>453</v>
      </c>
      <c r="F16" s="123" t="s">
        <v>454</v>
      </c>
      <c r="G16" s="7">
        <v>250000</v>
      </c>
      <c r="H16" s="7">
        <v>171390</v>
      </c>
      <c r="I16" s="129" t="s">
        <v>435</v>
      </c>
      <c r="L16" s="42"/>
    </row>
    <row r="17" spans="1:21" customHeight="1" ht="52.5" s="45" customFormat="1">
      <c r="A17" s="75"/>
      <c r="B17" s="75"/>
      <c r="C17" s="75"/>
      <c r="D17" s="75" t="s">
        <v>455</v>
      </c>
      <c r="E17" s="52" t="s">
        <v>456</v>
      </c>
      <c r="F17" s="9" t="s">
        <v>457</v>
      </c>
      <c r="G17" s="7">
        <v>50000</v>
      </c>
      <c r="H17" s="7">
        <v>37500</v>
      </c>
      <c r="I17" s="129" t="s">
        <v>435</v>
      </c>
      <c r="L17" s="42"/>
    </row>
    <row r="18" spans="1:21" customHeight="1" ht="48" s="45" customFormat="1">
      <c r="A18" s="75"/>
      <c r="B18" s="75"/>
      <c r="C18" s="75"/>
      <c r="D18" s="137" t="s">
        <v>458</v>
      </c>
      <c r="E18" s="52" t="s">
        <v>459</v>
      </c>
      <c r="F18" s="9" t="s">
        <v>460</v>
      </c>
      <c r="G18" s="138">
        <v>300000</v>
      </c>
      <c r="H18" s="138">
        <v>0</v>
      </c>
      <c r="I18" s="139"/>
      <c r="L18" s="42"/>
    </row>
    <row r="19" spans="1:21" customHeight="1" ht="77.25" s="45" customFormat="1">
      <c r="A19" s="75"/>
      <c r="B19" s="75"/>
      <c r="C19" s="75"/>
      <c r="D19" s="75" t="s">
        <v>461</v>
      </c>
      <c r="E19" s="52" t="s">
        <v>462</v>
      </c>
      <c r="F19" s="9" t="s">
        <v>463</v>
      </c>
      <c r="G19" s="7">
        <v>25000</v>
      </c>
      <c r="H19" s="7">
        <v>20650</v>
      </c>
      <c r="I19" s="129" t="s">
        <v>435</v>
      </c>
      <c r="L19" s="42"/>
    </row>
    <row r="20" spans="1:21" customHeight="1" ht="42.75" s="45" customFormat="1">
      <c r="A20" s="75"/>
      <c r="B20" s="75"/>
      <c r="C20" s="75"/>
      <c r="D20" s="75" t="s">
        <v>464</v>
      </c>
      <c r="E20" s="52" t="s">
        <v>465</v>
      </c>
      <c r="F20" s="60" t="s">
        <v>466</v>
      </c>
      <c r="G20" s="7">
        <v>30000</v>
      </c>
      <c r="H20" s="7">
        <v>20000</v>
      </c>
      <c r="I20" s="129" t="s">
        <v>435</v>
      </c>
      <c r="L20" s="42"/>
    </row>
    <row r="21" spans="1:21" customHeight="1" ht="57.75" s="45" customFormat="1">
      <c r="A21" s="75"/>
      <c r="B21" s="75"/>
      <c r="C21" s="75"/>
      <c r="D21" s="75" t="s">
        <v>467</v>
      </c>
      <c r="E21" s="52" t="s">
        <v>468</v>
      </c>
      <c r="F21" s="9" t="s">
        <v>469</v>
      </c>
      <c r="G21" s="7">
        <v>10000</v>
      </c>
      <c r="H21" s="7">
        <v>7080</v>
      </c>
      <c r="I21" s="129" t="s">
        <v>435</v>
      </c>
      <c r="L21" s="42"/>
    </row>
    <row r="22" spans="1:21" customHeight="1" ht="54.75" s="45" customFormat="1">
      <c r="A22" s="75"/>
      <c r="B22" s="75"/>
      <c r="C22" s="75"/>
      <c r="D22" s="75" t="s">
        <v>470</v>
      </c>
      <c r="E22" s="52" t="s">
        <v>471</v>
      </c>
      <c r="F22" s="122" t="s">
        <v>472</v>
      </c>
      <c r="G22" s="7">
        <v>25000</v>
      </c>
      <c r="H22" s="7">
        <v>0</v>
      </c>
      <c r="I22" s="129" t="s">
        <v>435</v>
      </c>
      <c r="L22" s="42"/>
    </row>
    <row r="23" spans="1:21" customHeight="1" ht="55.5" s="45" customFormat="1">
      <c r="A23" s="75"/>
      <c r="B23" s="75"/>
      <c r="C23" s="75"/>
      <c r="D23" s="75" t="s">
        <v>473</v>
      </c>
      <c r="E23" s="52" t="s">
        <v>474</v>
      </c>
      <c r="F23" s="128" t="s">
        <v>475</v>
      </c>
      <c r="G23" s="7">
        <v>30000</v>
      </c>
      <c r="H23" s="7">
        <v>0</v>
      </c>
      <c r="I23" s="129" t="s">
        <v>476</v>
      </c>
      <c r="L23" s="42"/>
    </row>
    <row r="24" spans="1:21" customHeight="1" ht="114.75" s="45" customFormat="1">
      <c r="A24" s="75" t="s">
        <v>477</v>
      </c>
      <c r="B24" s="75" t="s">
        <v>478</v>
      </c>
      <c r="C24" s="75" t="s">
        <v>479</v>
      </c>
      <c r="D24" s="75" t="s">
        <v>480</v>
      </c>
      <c r="E24" s="52"/>
      <c r="F24" s="1"/>
      <c r="G24" s="7"/>
      <c r="H24" s="7"/>
      <c r="I24" s="1"/>
      <c r="L24" s="42"/>
    </row>
    <row r="25" spans="1:21" customHeight="1" ht="74.25" s="45" customFormat="1">
      <c r="A25" s="75"/>
      <c r="B25" s="75"/>
      <c r="C25" s="75"/>
      <c r="D25" s="75" t="s">
        <v>481</v>
      </c>
      <c r="E25" s="52" t="s">
        <v>482</v>
      </c>
      <c r="F25" s="9" t="s">
        <v>483</v>
      </c>
      <c r="G25" s="7">
        <v>30000</v>
      </c>
      <c r="H25" s="7">
        <v>27900</v>
      </c>
      <c r="I25" s="129" t="s">
        <v>435</v>
      </c>
      <c r="L25" s="42"/>
    </row>
    <row r="26" spans="1:21" customHeight="1" ht="55.5" s="45" customFormat="1">
      <c r="A26" s="75"/>
      <c r="B26" s="75"/>
      <c r="C26" s="75"/>
      <c r="D26" s="75" t="s">
        <v>484</v>
      </c>
      <c r="E26" s="52" t="s">
        <v>485</v>
      </c>
      <c r="F26" s="9" t="s">
        <v>486</v>
      </c>
      <c r="G26" s="7">
        <v>20000</v>
      </c>
      <c r="H26" s="7">
        <v>16095</v>
      </c>
      <c r="I26" s="129" t="s">
        <v>435</v>
      </c>
      <c r="L26" s="42"/>
    </row>
    <row r="27" spans="1:21" customHeight="1" ht="55.5" s="45" customFormat="1">
      <c r="A27" s="75"/>
      <c r="B27" s="75"/>
      <c r="C27" s="75"/>
      <c r="D27" s="75" t="s">
        <v>487</v>
      </c>
      <c r="E27" s="52" t="s">
        <v>488</v>
      </c>
      <c r="F27" s="128" t="s">
        <v>475</v>
      </c>
      <c r="G27" s="7">
        <v>42000</v>
      </c>
      <c r="H27" s="7">
        <v>0</v>
      </c>
      <c r="I27" s="129" t="s">
        <v>476</v>
      </c>
    </row>
    <row r="28" spans="1:21" customHeight="1" ht="55.5" s="45" customFormat="1">
      <c r="A28" s="75"/>
      <c r="B28" s="75"/>
      <c r="C28" s="75"/>
      <c r="D28" s="75" t="s">
        <v>489</v>
      </c>
      <c r="E28" s="52" t="s">
        <v>490</v>
      </c>
      <c r="F28" s="1"/>
      <c r="G28" s="7">
        <v>20000</v>
      </c>
      <c r="H28" s="7">
        <v>19000</v>
      </c>
      <c r="I28" s="129" t="s">
        <v>435</v>
      </c>
    </row>
    <row r="29" spans="1:21" customHeight="1" ht="55.5" s="45" customFormat="1">
      <c r="A29" s="75"/>
      <c r="B29" s="75"/>
      <c r="C29" s="75"/>
      <c r="D29" s="75" t="s">
        <v>491</v>
      </c>
      <c r="E29" s="52" t="s">
        <v>492</v>
      </c>
      <c r="F29" s="128" t="s">
        <v>475</v>
      </c>
      <c r="G29" s="7">
        <v>20000</v>
      </c>
      <c r="H29" s="7">
        <v>0</v>
      </c>
      <c r="I29" s="129" t="s">
        <v>476</v>
      </c>
    </row>
    <row r="30" spans="1:21" customHeight="1" ht="55.5" s="45" customFormat="1">
      <c r="A30" s="75"/>
      <c r="B30" s="75"/>
      <c r="C30" s="75"/>
      <c r="D30" s="75" t="s">
        <v>493</v>
      </c>
      <c r="E30" s="52" t="s">
        <v>494</v>
      </c>
      <c r="F30" s="9" t="s">
        <v>495</v>
      </c>
      <c r="G30" s="7">
        <v>50000</v>
      </c>
      <c r="H30" s="7">
        <v>47200</v>
      </c>
      <c r="I30" s="1" t="s">
        <v>496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1" customHeight="1" ht="111.75" s="45" customFormat="1">
      <c r="A31" s="75" t="s">
        <v>497</v>
      </c>
      <c r="B31" s="75" t="s">
        <v>498</v>
      </c>
      <c r="C31" s="75" t="s">
        <v>499</v>
      </c>
      <c r="D31" s="75" t="s">
        <v>500</v>
      </c>
      <c r="E31" s="52"/>
      <c r="F31" s="1"/>
      <c r="G31" s="7"/>
      <c r="H31" s="7"/>
      <c r="I31" s="1"/>
      <c r="J31" s="110"/>
      <c r="K31" s="111"/>
      <c r="L31" s="110"/>
      <c r="M31" s="112"/>
      <c r="N31" s="112"/>
      <c r="O31" s="113"/>
      <c r="P31" s="114"/>
      <c r="Q31" s="115"/>
      <c r="R31" s="116"/>
      <c r="S31" s="109"/>
      <c r="T31" s="109"/>
      <c r="U31" s="109"/>
    </row>
    <row r="32" spans="1:21" customHeight="1" ht="44.25" s="45" customFormat="1">
      <c r="A32" s="75"/>
      <c r="B32" s="75"/>
      <c r="C32" s="75"/>
      <c r="D32" s="75" t="s">
        <v>501</v>
      </c>
      <c r="E32" s="52"/>
      <c r="F32" s="1"/>
      <c r="G32" s="7">
        <v>50000</v>
      </c>
      <c r="H32" s="7">
        <v>45840</v>
      </c>
      <c r="I32" s="129" t="s">
        <v>476</v>
      </c>
      <c r="J32" s="117"/>
      <c r="K32" s="110"/>
      <c r="L32" s="110"/>
      <c r="M32" s="117"/>
      <c r="N32" s="112"/>
      <c r="O32" s="118"/>
      <c r="P32" s="119"/>
      <c r="Q32" s="119"/>
      <c r="R32" s="116"/>
      <c r="S32" s="109"/>
      <c r="T32" s="109"/>
      <c r="U32" s="109"/>
    </row>
    <row r="33" spans="1:21" customHeight="1" ht="55.5" s="45" customFormat="1">
      <c r="A33" s="75"/>
      <c r="B33" s="75"/>
      <c r="C33" s="75"/>
      <c r="D33" s="75" t="s">
        <v>502</v>
      </c>
      <c r="E33" s="52" t="s">
        <v>503</v>
      </c>
      <c r="F33" s="9" t="s">
        <v>504</v>
      </c>
      <c r="G33" s="7">
        <v>20000</v>
      </c>
      <c r="H33" s="7">
        <v>18900</v>
      </c>
      <c r="I33" s="129" t="s">
        <v>476</v>
      </c>
      <c r="J33" s="120"/>
      <c r="K33" s="112"/>
      <c r="L33" s="121"/>
      <c r="M33" s="112"/>
      <c r="N33" s="110"/>
      <c r="O33" s="118"/>
      <c r="P33" s="119"/>
      <c r="Q33" s="119"/>
      <c r="R33" s="116"/>
      <c r="S33" s="109"/>
      <c r="T33" s="109"/>
      <c r="U33" s="109"/>
    </row>
    <row r="34" spans="1:21" customHeight="1" ht="55.5" s="45" customFormat="1">
      <c r="A34" s="75"/>
      <c r="B34" s="75"/>
      <c r="C34" s="75"/>
      <c r="D34" s="75" t="s">
        <v>505</v>
      </c>
      <c r="E34" s="52" t="s">
        <v>506</v>
      </c>
      <c r="F34" s="128" t="s">
        <v>475</v>
      </c>
      <c r="G34" s="7">
        <v>100000</v>
      </c>
      <c r="H34" s="7">
        <v>0</v>
      </c>
      <c r="I34" s="123" t="s">
        <v>507</v>
      </c>
      <c r="J34" s="117"/>
      <c r="K34" s="110"/>
      <c r="L34" s="110"/>
      <c r="M34" s="117"/>
      <c r="N34" s="112"/>
      <c r="O34" s="118"/>
      <c r="P34" s="119"/>
      <c r="Q34" s="119"/>
      <c r="R34" s="116"/>
      <c r="S34" s="109"/>
      <c r="T34" s="109"/>
      <c r="U34" s="109"/>
    </row>
    <row r="35" spans="1:21" customHeight="1" ht="55.5" s="45" customFormat="1">
      <c r="A35" s="55" t="s">
        <v>508</v>
      </c>
      <c r="B35" s="55" t="s">
        <v>509</v>
      </c>
      <c r="C35" s="75" t="s">
        <v>510</v>
      </c>
      <c r="D35" s="75" t="s">
        <v>511</v>
      </c>
      <c r="E35" s="52" t="s">
        <v>512</v>
      </c>
      <c r="F35" s="128" t="s">
        <v>475</v>
      </c>
      <c r="G35" s="7">
        <v>20000</v>
      </c>
      <c r="H35" s="7">
        <v>0</v>
      </c>
      <c r="I35" s="9" t="s">
        <v>513</v>
      </c>
      <c r="J35" s="117"/>
      <c r="K35" s="110"/>
      <c r="L35" s="110"/>
      <c r="M35" s="117"/>
      <c r="N35" s="112"/>
      <c r="O35" s="118"/>
      <c r="P35" s="119"/>
      <c r="Q35" s="119"/>
      <c r="R35" s="116"/>
      <c r="S35" s="109"/>
      <c r="T35" s="109"/>
      <c r="U35" s="109"/>
    </row>
    <row r="36" spans="1:21" customHeight="1" ht="83.25" s="45" customFormat="1">
      <c r="A36" s="91" t="s">
        <v>514</v>
      </c>
      <c r="B36" s="75" t="s">
        <v>515</v>
      </c>
      <c r="C36" s="75" t="s">
        <v>510</v>
      </c>
      <c r="D36" s="75" t="s">
        <v>516</v>
      </c>
      <c r="E36" s="52" t="s">
        <v>517</v>
      </c>
      <c r="F36" s="128" t="s">
        <v>475</v>
      </c>
      <c r="G36" s="7">
        <v>50000</v>
      </c>
      <c r="H36" s="7">
        <v>0</v>
      </c>
      <c r="I36" s="60" t="s">
        <v>518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customHeight="1" ht="102.75" s="45" customFormat="1">
      <c r="A37" s="74" t="s">
        <v>519</v>
      </c>
      <c r="B37" s="126" t="s">
        <v>520</v>
      </c>
      <c r="C37" s="75" t="s">
        <v>521</v>
      </c>
      <c r="D37" s="75" t="s">
        <v>522</v>
      </c>
      <c r="E37" s="52" t="s">
        <v>523</v>
      </c>
      <c r="F37" s="128" t="s">
        <v>475</v>
      </c>
      <c r="G37" s="7">
        <v>50000</v>
      </c>
      <c r="H37" s="7">
        <v>0</v>
      </c>
      <c r="I37" s="60" t="s">
        <v>524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customHeight="1" ht="138" s="45" customFormat="1">
      <c r="A38" s="74" t="s">
        <v>519</v>
      </c>
      <c r="B38" s="55" t="s">
        <v>525</v>
      </c>
      <c r="C38" s="52" t="s">
        <v>526</v>
      </c>
      <c r="D38" s="87" t="s">
        <v>527</v>
      </c>
      <c r="E38" s="62" t="s">
        <v>528</v>
      </c>
      <c r="F38" s="128" t="s">
        <v>475</v>
      </c>
      <c r="G38" s="7">
        <v>50000</v>
      </c>
      <c r="H38" s="7">
        <v>0</v>
      </c>
      <c r="I38" s="60" t="s">
        <v>524</v>
      </c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 customHeight="1" ht="83.25" s="45" customFormat="1">
      <c r="A39" s="75" t="s">
        <v>529</v>
      </c>
      <c r="B39" s="75" t="s">
        <v>530</v>
      </c>
      <c r="C39" s="75" t="s">
        <v>531</v>
      </c>
      <c r="D39" s="75" t="s">
        <v>532</v>
      </c>
      <c r="E39" s="52" t="s">
        <v>533</v>
      </c>
      <c r="F39" s="128" t="s">
        <v>475</v>
      </c>
      <c r="G39" s="7">
        <v>20000</v>
      </c>
      <c r="H39" s="7">
        <v>18480</v>
      </c>
      <c r="I39" s="9" t="s">
        <v>534</v>
      </c>
    </row>
    <row r="40" spans="1:21" customHeight="1" ht="82.5" s="45" customFormat="1">
      <c r="A40" s="108" t="s">
        <v>535</v>
      </c>
      <c r="B40" s="75" t="s">
        <v>536</v>
      </c>
      <c r="C40" s="75" t="s">
        <v>537</v>
      </c>
      <c r="D40" s="75" t="s">
        <v>538</v>
      </c>
      <c r="E40" s="52" t="s">
        <v>539</v>
      </c>
      <c r="F40" s="128" t="s">
        <v>475</v>
      </c>
      <c r="G40" s="7">
        <v>30000</v>
      </c>
      <c r="H40" s="7">
        <v>0</v>
      </c>
      <c r="I40" s="60" t="s">
        <v>476</v>
      </c>
    </row>
    <row r="41" spans="1:21" customHeight="1" ht="55.5" s="45" customFormat="1">
      <c r="A41" s="52" t="s">
        <v>540</v>
      </c>
      <c r="B41" s="86" t="s">
        <v>541</v>
      </c>
      <c r="C41" s="52" t="s">
        <v>542</v>
      </c>
      <c r="D41" s="62" t="s">
        <v>543</v>
      </c>
      <c r="E41" s="62" t="s">
        <v>544</v>
      </c>
      <c r="F41" s="123" t="s">
        <v>545</v>
      </c>
      <c r="G41" s="7">
        <v>5000000</v>
      </c>
      <c r="H41" s="7">
        <v>1000000</v>
      </c>
      <c r="I41" s="1"/>
    </row>
    <row r="42" spans="1:21" customHeight="1" ht="118.5" s="45" customFormat="1">
      <c r="A42" s="88" t="s">
        <v>546</v>
      </c>
      <c r="B42" s="89" t="s">
        <v>547</v>
      </c>
      <c r="C42" s="90" t="s">
        <v>548</v>
      </c>
      <c r="D42" s="89" t="s">
        <v>549</v>
      </c>
      <c r="E42" s="59" t="s">
        <v>550</v>
      </c>
      <c r="F42" s="128" t="s">
        <v>475</v>
      </c>
      <c r="G42" s="7">
        <v>350000</v>
      </c>
      <c r="H42" s="7">
        <v>0</v>
      </c>
      <c r="I42" s="9" t="s">
        <v>551</v>
      </c>
    </row>
    <row r="43" spans="1:21" customHeight="1" ht="55.5" s="45" customFormat="1">
      <c r="A43" s="74" t="s">
        <v>552</v>
      </c>
      <c r="B43" s="55" t="s">
        <v>553</v>
      </c>
      <c r="C43" s="75" t="s">
        <v>554</v>
      </c>
      <c r="D43" s="74" t="s">
        <v>555</v>
      </c>
      <c r="E43" s="96" t="s">
        <v>556</v>
      </c>
      <c r="F43" s="128" t="s">
        <v>475</v>
      </c>
      <c r="G43" s="7">
        <v>250000</v>
      </c>
      <c r="H43" s="7">
        <v>0</v>
      </c>
      <c r="I43" s="60" t="s">
        <v>476</v>
      </c>
    </row>
    <row r="44" spans="1:21" customHeight="1" ht="55.5" s="45" customFormat="1">
      <c r="A44" s="92"/>
      <c r="B44" s="75"/>
      <c r="C44" s="75" t="s">
        <v>557</v>
      </c>
      <c r="D44" s="92"/>
      <c r="E44" s="62"/>
      <c r="F44" s="128" t="s">
        <v>475</v>
      </c>
      <c r="G44" s="7">
        <v>30000</v>
      </c>
      <c r="H44" s="7">
        <v>0</v>
      </c>
      <c r="I44" s="60" t="s">
        <v>476</v>
      </c>
    </row>
    <row r="45" spans="1:21" customHeight="1" ht="19.5" s="45" customFormat="1">
      <c r="A45" s="92" t="s">
        <v>558</v>
      </c>
      <c r="B45" s="75"/>
      <c r="C45" s="75"/>
      <c r="D45" s="92"/>
      <c r="E45" s="62"/>
      <c r="F45" s="1"/>
      <c r="G45" s="7">
        <f>SUM(G11:G44)</f>
        <v>16962000</v>
      </c>
      <c r="H45" s="101">
        <f>SUM(H11:H44)</f>
        <v>9066914.05</v>
      </c>
      <c r="I45" s="1"/>
    </row>
    <row r="46" spans="1:21" customHeight="1" ht="29.25" s="45" customFormat="1">
      <c r="A46" s="76" t="s">
        <v>559</v>
      </c>
      <c r="B46" s="75"/>
      <c r="C46" s="75"/>
      <c r="D46" s="75"/>
      <c r="E46" s="52"/>
      <c r="F46" s="1"/>
      <c r="G46" s="7"/>
      <c r="H46" s="7"/>
      <c r="I46" s="1"/>
    </row>
    <row r="47" spans="1:21" customHeight="1" ht="54" s="45" customFormat="1">
      <c r="A47" s="75" t="s">
        <v>560</v>
      </c>
      <c r="B47" s="75" t="s">
        <v>561</v>
      </c>
      <c r="C47" s="75" t="s">
        <v>562</v>
      </c>
      <c r="D47" s="75" t="s">
        <v>563</v>
      </c>
      <c r="E47" s="52" t="s">
        <v>564</v>
      </c>
      <c r="F47" s="122" t="s">
        <v>565</v>
      </c>
      <c r="G47" s="7">
        <v>170000</v>
      </c>
      <c r="H47" s="7">
        <v>10603</v>
      </c>
      <c r="I47" s="1" t="s">
        <v>435</v>
      </c>
    </row>
    <row r="48" spans="1:21" customHeight="1" ht="64.5" s="45" customFormat="1">
      <c r="A48" s="75" t="s">
        <v>566</v>
      </c>
      <c r="B48" s="75" t="s">
        <v>567</v>
      </c>
      <c r="C48" s="75" t="s">
        <v>568</v>
      </c>
      <c r="D48" s="75" t="s">
        <v>569</v>
      </c>
      <c r="E48" s="52" t="s">
        <v>570</v>
      </c>
      <c r="F48" s="9" t="s">
        <v>571</v>
      </c>
      <c r="G48" s="7">
        <v>200000</v>
      </c>
      <c r="H48" s="7">
        <v>197875.4</v>
      </c>
      <c r="I48" s="1" t="s">
        <v>435</v>
      </c>
    </row>
    <row r="49" spans="1:21" customHeight="1" ht="94.5" s="45" customFormat="1">
      <c r="A49" s="75" t="s">
        <v>572</v>
      </c>
      <c r="B49" s="75" t="s">
        <v>573</v>
      </c>
      <c r="C49" s="75" t="s">
        <v>574</v>
      </c>
      <c r="D49" s="75" t="s">
        <v>575</v>
      </c>
      <c r="E49" s="52" t="s">
        <v>576</v>
      </c>
      <c r="F49" s="9" t="s">
        <v>577</v>
      </c>
      <c r="G49" s="7">
        <v>450000</v>
      </c>
      <c r="H49" s="7">
        <v>269565</v>
      </c>
      <c r="I49" s="1" t="s">
        <v>435</v>
      </c>
    </row>
    <row r="50" spans="1:21" customHeight="1" ht="94.5" s="45" customFormat="1">
      <c r="A50" s="75"/>
      <c r="B50" s="75" t="s">
        <v>578</v>
      </c>
      <c r="C50" s="75" t="s">
        <v>574</v>
      </c>
      <c r="D50" s="75" t="s">
        <v>579</v>
      </c>
      <c r="E50" s="52" t="s">
        <v>580</v>
      </c>
      <c r="F50" s="52" t="s">
        <v>581</v>
      </c>
      <c r="G50" s="7">
        <v>150000</v>
      </c>
      <c r="H50" s="7">
        <v>146400</v>
      </c>
      <c r="I50" s="1" t="s">
        <v>435</v>
      </c>
    </row>
    <row r="51" spans="1:21" customHeight="1" ht="94.5" s="45" customFormat="1">
      <c r="A51" s="75" t="s">
        <v>582</v>
      </c>
      <c r="B51" s="75" t="s">
        <v>583</v>
      </c>
      <c r="C51" s="75" t="s">
        <v>584</v>
      </c>
      <c r="D51" s="75" t="s">
        <v>585</v>
      </c>
      <c r="E51" s="52" t="s">
        <v>586</v>
      </c>
      <c r="F51" s="188" t="s">
        <v>587</v>
      </c>
      <c r="G51" s="7">
        <v>150000</v>
      </c>
      <c r="H51" s="7">
        <v>137745</v>
      </c>
      <c r="I51" s="1" t="s">
        <v>435</v>
      </c>
    </row>
    <row r="52" spans="1:21" customHeight="1" ht="94.5" s="45" customFormat="1">
      <c r="A52" s="75"/>
      <c r="B52" s="75" t="s">
        <v>588</v>
      </c>
      <c r="C52" s="75" t="s">
        <v>589</v>
      </c>
      <c r="D52" s="75" t="s">
        <v>585</v>
      </c>
      <c r="E52" s="52" t="s">
        <v>586</v>
      </c>
      <c r="F52" s="189"/>
      <c r="G52" s="7">
        <v>280000</v>
      </c>
      <c r="H52" s="7">
        <v>204522</v>
      </c>
      <c r="I52" s="1" t="s">
        <v>435</v>
      </c>
    </row>
    <row r="53" spans="1:21" customHeight="1" ht="94.5" s="45" customFormat="1">
      <c r="A53" s="54" t="s">
        <v>590</v>
      </c>
      <c r="B53" s="54" t="s">
        <v>591</v>
      </c>
      <c r="C53" s="54" t="s">
        <v>592</v>
      </c>
      <c r="D53" s="55" t="s">
        <v>593</v>
      </c>
      <c r="E53" s="59" t="s">
        <v>594</v>
      </c>
      <c r="F53" s="9" t="s">
        <v>595</v>
      </c>
      <c r="G53" s="7">
        <v>150000</v>
      </c>
      <c r="H53" s="7">
        <v>127410</v>
      </c>
      <c r="I53" s="1" t="s">
        <v>435</v>
      </c>
    </row>
    <row r="54" spans="1:21" customHeight="1" ht="94.5" s="45" customFormat="1">
      <c r="A54" s="60" t="s">
        <v>596</v>
      </c>
      <c r="B54" s="60" t="s">
        <v>597</v>
      </c>
      <c r="C54" s="60" t="s">
        <v>598</v>
      </c>
      <c r="D54" s="55" t="s">
        <v>599</v>
      </c>
      <c r="E54" s="59" t="s">
        <v>600</v>
      </c>
      <c r="F54" s="9" t="s">
        <v>601</v>
      </c>
      <c r="G54" s="7">
        <v>150000</v>
      </c>
      <c r="H54" s="140">
        <v>0</v>
      </c>
      <c r="I54" s="1"/>
    </row>
    <row r="55" spans="1:21" customHeight="1" ht="94.5" s="45" customFormat="1">
      <c r="A55" s="60"/>
      <c r="B55" s="60"/>
      <c r="C55" s="60" t="s">
        <v>602</v>
      </c>
      <c r="D55" s="55" t="s">
        <v>603</v>
      </c>
      <c r="E55" s="59" t="s">
        <v>604</v>
      </c>
      <c r="F55" s="9" t="s">
        <v>605</v>
      </c>
      <c r="G55" s="7">
        <v>300000</v>
      </c>
      <c r="H55" s="7">
        <v>279813.41</v>
      </c>
      <c r="I55" s="1" t="s">
        <v>435</v>
      </c>
    </row>
    <row r="56" spans="1:21" customHeight="1" ht="94.5" s="45" customFormat="1">
      <c r="A56" s="60" t="s">
        <v>606</v>
      </c>
      <c r="B56" s="60" t="s">
        <v>607</v>
      </c>
      <c r="C56" s="60" t="s">
        <v>608</v>
      </c>
      <c r="D56" s="55" t="s">
        <v>609</v>
      </c>
      <c r="E56" s="59" t="s">
        <v>610</v>
      </c>
      <c r="F56" s="9" t="s">
        <v>611</v>
      </c>
      <c r="G56" s="7">
        <v>200000</v>
      </c>
      <c r="H56" s="7">
        <v>178290</v>
      </c>
      <c r="I56" s="1" t="s">
        <v>435</v>
      </c>
    </row>
    <row r="57" spans="1:21" customHeight="1" ht="94.5" s="45" customFormat="1">
      <c r="A57" s="60" t="s">
        <v>612</v>
      </c>
      <c r="B57" s="60" t="s">
        <v>613</v>
      </c>
      <c r="C57" s="60" t="s">
        <v>614</v>
      </c>
      <c r="D57" s="55" t="s">
        <v>615</v>
      </c>
      <c r="E57" s="59" t="s">
        <v>616</v>
      </c>
      <c r="F57" s="9" t="s">
        <v>617</v>
      </c>
      <c r="G57" s="7">
        <v>250000</v>
      </c>
      <c r="H57" s="7">
        <v>238900</v>
      </c>
      <c r="I57" s="1" t="s">
        <v>435</v>
      </c>
    </row>
    <row r="58" spans="1:21" customHeight="1" ht="94.5" s="45" customFormat="1">
      <c r="A58" s="60" t="s">
        <v>618</v>
      </c>
      <c r="B58" s="60" t="s">
        <v>619</v>
      </c>
      <c r="C58" s="60" t="s">
        <v>620</v>
      </c>
      <c r="D58" s="55" t="s">
        <v>621</v>
      </c>
      <c r="E58" s="59" t="s">
        <v>622</v>
      </c>
      <c r="F58" s="9" t="s">
        <v>623</v>
      </c>
      <c r="G58" s="7">
        <v>250000</v>
      </c>
      <c r="H58" s="7">
        <v>228210</v>
      </c>
      <c r="I58" s="1" t="s">
        <v>435</v>
      </c>
    </row>
    <row r="59" spans="1:21" customHeight="1" ht="27" s="45" customFormat="1">
      <c r="A59" s="60" t="s">
        <v>558</v>
      </c>
      <c r="B59" s="60"/>
      <c r="C59" s="60"/>
      <c r="D59" s="55"/>
      <c r="E59" s="59"/>
      <c r="F59" s="1"/>
      <c r="G59" s="7">
        <f>SUM(G47:G58)</f>
        <v>2700000</v>
      </c>
      <c r="H59" s="101">
        <f>SUM(H47:H58)</f>
        <v>2019333.81</v>
      </c>
      <c r="I59" s="1"/>
    </row>
    <row r="60" spans="1:21" customHeight="1" ht="33.75" s="45" customFormat="1">
      <c r="A60" s="190" t="s">
        <v>624</v>
      </c>
      <c r="B60" s="191"/>
      <c r="C60" s="191"/>
      <c r="D60" s="191"/>
      <c r="E60" s="191"/>
      <c r="F60" s="1"/>
      <c r="G60" s="7"/>
      <c r="H60" s="2"/>
      <c r="I60" s="1"/>
    </row>
    <row r="61" spans="1:21" customHeight="1" ht="94.5" s="45" customFormat="1">
      <c r="A61" s="67" t="s">
        <v>625</v>
      </c>
      <c r="B61" s="60" t="s">
        <v>626</v>
      </c>
      <c r="C61" s="60" t="s">
        <v>627</v>
      </c>
      <c r="D61" s="60" t="s">
        <v>628</v>
      </c>
      <c r="E61" s="79" t="s">
        <v>629</v>
      </c>
      <c r="F61" s="1"/>
      <c r="G61" s="162">
        <v>4120000</v>
      </c>
      <c r="H61" s="162">
        <v>4093320</v>
      </c>
      <c r="I61" s="1" t="s">
        <v>435</v>
      </c>
    </row>
    <row r="62" spans="1:21" customHeight="1" ht="94.5" s="45" customFormat="1">
      <c r="A62" s="67"/>
      <c r="B62" s="79"/>
      <c r="C62" s="60"/>
      <c r="D62" s="60"/>
      <c r="E62" s="79" t="s">
        <v>630</v>
      </c>
      <c r="F62" s="1"/>
      <c r="G62" s="163"/>
      <c r="H62" s="163"/>
      <c r="I62" s="1" t="s">
        <v>435</v>
      </c>
    </row>
    <row r="63" spans="1:21" customHeight="1" ht="94.5" s="45" customFormat="1">
      <c r="A63" s="80" t="s">
        <v>631</v>
      </c>
      <c r="B63" s="66" t="s">
        <v>632</v>
      </c>
      <c r="C63" s="81" t="s">
        <v>633</v>
      </c>
      <c r="D63" s="81" t="s">
        <v>634</v>
      </c>
      <c r="E63" s="97" t="s">
        <v>635</v>
      </c>
      <c r="F63" s="1"/>
      <c r="G63" s="7">
        <v>500000</v>
      </c>
      <c r="H63" s="7">
        <v>496750</v>
      </c>
      <c r="I63" s="1" t="s">
        <v>435</v>
      </c>
    </row>
    <row r="64" spans="1:21" customHeight="1" ht="94.5" s="45" customFormat="1">
      <c r="A64" s="80" t="s">
        <v>636</v>
      </c>
      <c r="B64" s="66" t="s">
        <v>637</v>
      </c>
      <c r="C64" s="66" t="s">
        <v>638</v>
      </c>
      <c r="D64" s="66" t="s">
        <v>639</v>
      </c>
      <c r="E64" s="66" t="s">
        <v>640</v>
      </c>
      <c r="F64" s="1"/>
      <c r="G64" s="7">
        <v>2000000</v>
      </c>
      <c r="H64" s="7">
        <v>1989734</v>
      </c>
      <c r="I64" s="1" t="s">
        <v>435</v>
      </c>
    </row>
    <row r="65" spans="1:21" customHeight="1" ht="39.75" s="45" customFormat="1">
      <c r="A65" s="71" t="s">
        <v>558</v>
      </c>
      <c r="B65" s="63"/>
      <c r="C65" s="63"/>
      <c r="D65" s="63"/>
      <c r="E65" s="66"/>
      <c r="F65" s="1"/>
      <c r="G65" s="7">
        <f>SUM(G61:G64)</f>
        <v>6620000</v>
      </c>
      <c r="H65" s="25">
        <f>SUM(H61:H64)</f>
        <v>6579804</v>
      </c>
      <c r="I65" s="1"/>
    </row>
    <row r="66" spans="1:21" customHeight="1" ht="36" s="45" customFormat="1">
      <c r="A66" s="76" t="s">
        <v>641</v>
      </c>
      <c r="B66" s="50"/>
      <c r="C66" s="50"/>
      <c r="D66" s="50"/>
      <c r="E66" s="59"/>
      <c r="F66" s="1"/>
      <c r="G66" s="7"/>
      <c r="H66" s="1"/>
      <c r="I66" s="1"/>
    </row>
    <row r="67" spans="1:21" customHeight="1" ht="120" s="45" customFormat="1">
      <c r="A67" s="77" t="s">
        <v>642</v>
      </c>
      <c r="B67" s="52" t="s">
        <v>643</v>
      </c>
      <c r="C67" s="52" t="s">
        <v>644</v>
      </c>
      <c r="D67" s="52" t="s">
        <v>645</v>
      </c>
      <c r="E67" s="59" t="s">
        <v>646</v>
      </c>
      <c r="F67" s="9" t="s">
        <v>647</v>
      </c>
      <c r="G67" s="7">
        <v>300000</v>
      </c>
      <c r="H67" s="14">
        <v>137640</v>
      </c>
      <c r="I67" s="1" t="s">
        <v>435</v>
      </c>
    </row>
    <row r="68" spans="1:21" customHeight="1" ht="110.25" s="45" customFormat="1">
      <c r="A68" s="52" t="s">
        <v>648</v>
      </c>
      <c r="B68" s="52" t="s">
        <v>649</v>
      </c>
      <c r="C68" s="52" t="s">
        <v>650</v>
      </c>
      <c r="D68" s="56" t="s">
        <v>651</v>
      </c>
      <c r="E68" s="52" t="s">
        <v>652</v>
      </c>
      <c r="F68" s="9" t="s">
        <v>653</v>
      </c>
      <c r="G68" s="7">
        <v>420000</v>
      </c>
      <c r="H68" s="14">
        <v>26000</v>
      </c>
      <c r="I68" s="129" t="s">
        <v>435</v>
      </c>
    </row>
    <row r="69" spans="1:21" customHeight="1" ht="90.75" s="45" customFormat="1">
      <c r="A69" s="57"/>
      <c r="B69" s="52"/>
      <c r="C69" s="56" t="s">
        <v>330</v>
      </c>
      <c r="D69" s="52" t="s">
        <v>654</v>
      </c>
      <c r="E69" s="64" t="s">
        <v>655</v>
      </c>
      <c r="F69" s="127" t="s">
        <v>475</v>
      </c>
      <c r="G69" s="7">
        <v>13535</v>
      </c>
      <c r="H69" s="14">
        <v>0</v>
      </c>
      <c r="I69" s="123" t="s">
        <v>656</v>
      </c>
      <c r="J69" s="45" t="s">
        <v>418</v>
      </c>
    </row>
    <row r="70" spans="1:21" customHeight="1" ht="81.75" s="45" customFormat="1">
      <c r="A70" s="78" t="s">
        <v>657</v>
      </c>
      <c r="B70" s="64" t="s">
        <v>658</v>
      </c>
      <c r="C70" s="70" t="s">
        <v>330</v>
      </c>
      <c r="D70" s="64" t="s">
        <v>659</v>
      </c>
      <c r="E70" s="64" t="s">
        <v>660</v>
      </c>
      <c r="F70" s="1"/>
      <c r="G70" s="7">
        <v>455024.85</v>
      </c>
      <c r="H70" s="14">
        <v>432185</v>
      </c>
      <c r="I70" s="129" t="s">
        <v>435</v>
      </c>
    </row>
    <row r="71" spans="1:21" customHeight="1" ht="72" s="45" customFormat="1">
      <c r="A71" s="55"/>
      <c r="B71" s="55"/>
      <c r="C71" s="55" t="s">
        <v>330</v>
      </c>
      <c r="D71" s="55" t="s">
        <v>661</v>
      </c>
      <c r="E71" s="64" t="s">
        <v>662</v>
      </c>
      <c r="F71" s="9" t="s">
        <v>663</v>
      </c>
      <c r="G71" s="7">
        <v>195720</v>
      </c>
      <c r="H71" s="14">
        <v>111250</v>
      </c>
      <c r="I71" s="129" t="s">
        <v>435</v>
      </c>
    </row>
    <row r="72" spans="1:21" customHeight="1" ht="90.75" s="45" customFormat="1">
      <c r="A72" s="60" t="s">
        <v>664</v>
      </c>
      <c r="B72" s="60" t="s">
        <v>665</v>
      </c>
      <c r="C72" s="60" t="s">
        <v>330</v>
      </c>
      <c r="D72" s="55" t="s">
        <v>666</v>
      </c>
      <c r="E72" s="65" t="s">
        <v>667</v>
      </c>
      <c r="F72" s="133" t="s">
        <v>668</v>
      </c>
      <c r="G72" s="7">
        <v>3000000</v>
      </c>
      <c r="H72" s="14">
        <v>2151655</v>
      </c>
      <c r="I72" s="129" t="s">
        <v>435</v>
      </c>
    </row>
    <row r="73" spans="1:21" customHeight="1" ht="99.95" s="45" customFormat="1">
      <c r="A73" s="61" t="s">
        <v>664</v>
      </c>
      <c r="B73" s="60" t="s">
        <v>665</v>
      </c>
      <c r="C73" s="60" t="s">
        <v>330</v>
      </c>
      <c r="D73" s="55" t="s">
        <v>669</v>
      </c>
      <c r="E73" s="65" t="s">
        <v>670</v>
      </c>
      <c r="F73" s="4" t="s">
        <v>671</v>
      </c>
      <c r="G73" s="7">
        <v>5000000</v>
      </c>
      <c r="H73" s="14">
        <v>1776500</v>
      </c>
      <c r="I73" s="129" t="s">
        <v>435</v>
      </c>
    </row>
    <row r="74" spans="1:21" customHeight="1" ht="80.1" s="45" customFormat="1">
      <c r="A74" s="60" t="s">
        <v>672</v>
      </c>
      <c r="B74" s="55" t="s">
        <v>673</v>
      </c>
      <c r="C74" s="55" t="s">
        <v>330</v>
      </c>
      <c r="D74" s="55" t="s">
        <v>674</v>
      </c>
      <c r="E74" s="65" t="s">
        <v>675</v>
      </c>
      <c r="F74" s="1" t="s">
        <v>475</v>
      </c>
      <c r="G74" s="7">
        <v>800000</v>
      </c>
      <c r="H74" s="14">
        <v>0</v>
      </c>
      <c r="I74" s="60" t="s">
        <v>676</v>
      </c>
    </row>
    <row r="75" spans="1:21" customHeight="1" ht="74.25" s="45" customFormat="1">
      <c r="A75" s="60" t="s">
        <v>672</v>
      </c>
      <c r="B75" s="55" t="s">
        <v>673</v>
      </c>
      <c r="C75" s="55" t="s">
        <v>330</v>
      </c>
      <c r="D75" s="55" t="s">
        <v>677</v>
      </c>
      <c r="E75" s="49" t="s">
        <v>678</v>
      </c>
      <c r="F75" s="1" t="s">
        <v>475</v>
      </c>
      <c r="G75" s="7">
        <v>700000</v>
      </c>
      <c r="H75" s="14">
        <v>0</v>
      </c>
      <c r="I75" s="123" t="s">
        <v>679</v>
      </c>
    </row>
    <row r="76" spans="1:21" customHeight="1" ht="86.25" s="45" customFormat="1">
      <c r="A76" s="85" t="s">
        <v>680</v>
      </c>
      <c r="B76" s="82" t="s">
        <v>681</v>
      </c>
      <c r="C76" s="82" t="s">
        <v>330</v>
      </c>
      <c r="D76" s="83" t="s">
        <v>682</v>
      </c>
      <c r="E76" s="130" t="s">
        <v>683</v>
      </c>
      <c r="F76" s="1"/>
      <c r="G76" s="7">
        <v>73000</v>
      </c>
      <c r="H76" s="14">
        <v>13800</v>
      </c>
      <c r="I76" s="1"/>
    </row>
    <row r="77" spans="1:21" customHeight="1" ht="76.5" s="45" customFormat="1">
      <c r="A77" s="85" t="s">
        <v>684</v>
      </c>
      <c r="B77" s="82" t="s">
        <v>681</v>
      </c>
      <c r="C77" s="82" t="s">
        <v>330</v>
      </c>
      <c r="D77" s="82" t="s">
        <v>685</v>
      </c>
      <c r="E77" s="98" t="s">
        <v>686</v>
      </c>
      <c r="F77" s="1"/>
      <c r="G77" s="7">
        <v>500000</v>
      </c>
      <c r="H77" s="14">
        <v>0</v>
      </c>
      <c r="I77" s="129" t="s">
        <v>476</v>
      </c>
    </row>
    <row r="78" spans="1:21" customHeight="1" ht="110.25" s="45" customFormat="1">
      <c r="A78" s="83" t="s">
        <v>687</v>
      </c>
      <c r="B78" s="83" t="s">
        <v>688</v>
      </c>
      <c r="C78" s="83" t="s">
        <v>689</v>
      </c>
      <c r="D78" s="84" t="s">
        <v>690</v>
      </c>
      <c r="E78" s="99" t="s">
        <v>691</v>
      </c>
      <c r="F78" s="9" t="s">
        <v>692</v>
      </c>
      <c r="G78" s="7">
        <v>340000</v>
      </c>
      <c r="H78" s="14">
        <v>56060</v>
      </c>
      <c r="I78" s="129" t="s">
        <v>435</v>
      </c>
    </row>
    <row r="79" spans="1:21" customHeight="1" ht="77.25" s="45" customFormat="1">
      <c r="A79" s="55" t="s">
        <v>693</v>
      </c>
      <c r="B79" s="55" t="s">
        <v>694</v>
      </c>
      <c r="C79" s="51" t="s">
        <v>695</v>
      </c>
      <c r="D79" s="59" t="s">
        <v>696</v>
      </c>
      <c r="E79" s="59" t="s">
        <v>697</v>
      </c>
      <c r="F79" s="127" t="s">
        <v>475</v>
      </c>
      <c r="G79" s="7">
        <v>80000</v>
      </c>
      <c r="H79" s="14">
        <v>0</v>
      </c>
      <c r="I79" s="129" t="s">
        <v>476</v>
      </c>
    </row>
    <row r="80" spans="1:21">
      <c r="A80" s="6" t="s">
        <v>558</v>
      </c>
      <c r="B80" s="6"/>
      <c r="C80" s="6"/>
      <c r="D80" s="6"/>
      <c r="E80" s="100"/>
      <c r="F80" s="1"/>
      <c r="G80" s="6">
        <f>SUM(G67:G79)</f>
        <v>11877279.85</v>
      </c>
      <c r="H80" s="102">
        <f>SUM(H67:H79)</f>
        <v>4705090</v>
      </c>
      <c r="I80" s="1"/>
    </row>
    <row r="81" spans="1:21" customHeight="1" ht="51.75" s="45" customFormat="1">
      <c r="A81" s="55" t="s">
        <v>698</v>
      </c>
      <c r="B81" s="55" t="s">
        <v>699</v>
      </c>
      <c r="C81" s="51" t="s">
        <v>700</v>
      </c>
      <c r="D81" s="51" t="s">
        <v>701</v>
      </c>
      <c r="E81" s="59" t="s">
        <v>702</v>
      </c>
      <c r="F81" s="125" t="s">
        <v>703</v>
      </c>
      <c r="G81" s="7">
        <v>900000</v>
      </c>
      <c r="H81" s="14">
        <v>456940</v>
      </c>
      <c r="I81" s="129" t="s">
        <v>435</v>
      </c>
    </row>
    <row r="82" spans="1:21" customHeight="1" ht="116.25" s="45" customFormat="1">
      <c r="A82" s="125" t="s">
        <v>704</v>
      </c>
      <c r="B82" s="125" t="s">
        <v>705</v>
      </c>
      <c r="C82" s="107" t="s">
        <v>706</v>
      </c>
      <c r="D82" s="125" t="s">
        <v>707</v>
      </c>
      <c r="E82" s="124" t="s">
        <v>708</v>
      </c>
      <c r="F82" s="124" t="s">
        <v>709</v>
      </c>
      <c r="G82" s="7">
        <v>2500000</v>
      </c>
      <c r="H82" s="102">
        <v>2497320</v>
      </c>
      <c r="I82" s="129" t="s">
        <v>435</v>
      </c>
    </row>
    <row r="83" spans="1:21" customHeight="1" ht="63.75" s="45" customFormat="1">
      <c r="A83" s="134" t="s">
        <v>710</v>
      </c>
      <c r="B83" s="134" t="s">
        <v>711</v>
      </c>
      <c r="C83" s="107" t="s">
        <v>712</v>
      </c>
      <c r="D83" s="134" t="s">
        <v>713</v>
      </c>
      <c r="E83" s="135" t="s">
        <v>714</v>
      </c>
      <c r="F83" s="135" t="s">
        <v>715</v>
      </c>
      <c r="G83" s="136">
        <v>200000</v>
      </c>
      <c r="H83" s="102">
        <v>180000</v>
      </c>
      <c r="I83" s="129" t="s">
        <v>435</v>
      </c>
      <c r="L83" s="45">
        <f>+L84</f>
        <v>0</v>
      </c>
    </row>
    <row r="84" spans="1:21" customHeight="1" ht="21" s="45" customFormat="1">
      <c r="A84" s="6" t="s">
        <v>558</v>
      </c>
      <c r="B84" s="134"/>
      <c r="C84" s="107"/>
      <c r="D84" s="134"/>
      <c r="E84" s="135"/>
      <c r="F84" s="135"/>
      <c r="G84" s="136">
        <f>SUM(G81:G83)</f>
        <v>3600000</v>
      </c>
      <c r="H84" s="102"/>
      <c r="I84" s="129"/>
    </row>
    <row r="85" spans="1:21">
      <c r="A85" s="6" t="s">
        <v>716</v>
      </c>
      <c r="B85" s="6"/>
      <c r="C85" s="6"/>
      <c r="D85" s="6"/>
      <c r="E85" s="6"/>
      <c r="F85" s="1"/>
      <c r="G85" s="106">
        <v>41759279.85</v>
      </c>
      <c r="H85" s="104"/>
      <c r="I85" s="6"/>
      <c r="J85" s="46"/>
    </row>
    <row r="86" spans="1:21">
      <c r="A86" s="6" t="s">
        <v>717</v>
      </c>
      <c r="B86" s="6"/>
      <c r="C86" s="6"/>
      <c r="D86" s="6"/>
      <c r="E86" s="6"/>
      <c r="F86" s="1"/>
      <c r="G86" s="1"/>
      <c r="H86" s="105">
        <v>25505401.86</v>
      </c>
      <c r="I86" s="1"/>
    </row>
    <row r="87" spans="1:21">
      <c r="A87" s="6" t="s">
        <v>718</v>
      </c>
      <c r="B87" s="6"/>
      <c r="C87" s="6"/>
      <c r="D87" s="6"/>
      <c r="E87" s="6"/>
      <c r="F87" s="1"/>
      <c r="G87" s="1"/>
      <c r="H87" s="105">
        <f>25505401.86/41759279.85*100</f>
        <v>61.077207153993</v>
      </c>
      <c r="I87" s="1"/>
    </row>
    <row r="88" spans="1:21" s="45" customFormat="1">
      <c r="A88" s="131" t="s">
        <v>407</v>
      </c>
      <c r="B88" s="131"/>
      <c r="C88" s="131"/>
      <c r="D88" s="131"/>
      <c r="E88" s="131" t="s">
        <v>719</v>
      </c>
      <c r="F88" s="109"/>
      <c r="G88" s="109"/>
      <c r="H88" s="132"/>
      <c r="I88" s="109"/>
    </row>
    <row r="89" spans="1:21" s="45" customFormat="1">
      <c r="A89" s="131"/>
      <c r="B89" s="131"/>
      <c r="C89" s="131"/>
      <c r="D89" s="131"/>
      <c r="E89" s="131"/>
      <c r="F89" s="109"/>
      <c r="G89" s="109"/>
      <c r="H89" s="132"/>
      <c r="I89" s="109"/>
    </row>
    <row r="90" spans="1:21" s="45" customFormat="1">
      <c r="A90" s="131"/>
      <c r="B90" s="131"/>
      <c r="C90" s="131"/>
      <c r="D90" s="131"/>
      <c r="E90" s="131"/>
      <c r="F90" s="109"/>
      <c r="G90" s="109"/>
      <c r="H90" s="132"/>
      <c r="I90" s="109"/>
    </row>
    <row r="91" spans="1:21" s="45" customFormat="1">
      <c r="A91" s="131" t="s">
        <v>720</v>
      </c>
      <c r="B91" s="131"/>
      <c r="C91" s="131"/>
      <c r="D91" s="131"/>
      <c r="E91" s="131" t="s">
        <v>721</v>
      </c>
      <c r="F91" s="109"/>
      <c r="G91" s="109"/>
      <c r="H91" s="132"/>
      <c r="I91" s="109"/>
    </row>
    <row r="92" spans="1:21" s="45" customFormat="1">
      <c r="A92" s="131" t="s">
        <v>722</v>
      </c>
      <c r="B92" s="131"/>
      <c r="C92" s="131"/>
      <c r="D92" s="131"/>
      <c r="E92" s="131" t="s">
        <v>723</v>
      </c>
      <c r="F92" s="109"/>
      <c r="G92" s="109"/>
      <c r="H92" s="132"/>
      <c r="I92" s="109"/>
    </row>
    <row r="93" spans="1:21" s="45" customFormat="1">
      <c r="A93" s="131"/>
      <c r="B93" s="131"/>
      <c r="C93" s="131"/>
      <c r="D93" s="131"/>
      <c r="E93" s="131"/>
      <c r="F93" s="109"/>
      <c r="G93" s="109"/>
      <c r="H93" s="132"/>
      <c r="I93" s="109"/>
    </row>
    <row r="94" spans="1:21" s="45" customFormat="1">
      <c r="A94" s="131"/>
      <c r="B94" s="131"/>
      <c r="C94" s="131"/>
      <c r="D94" s="131"/>
      <c r="E94" s="131"/>
      <c r="F94" s="109"/>
      <c r="G94" s="109"/>
      <c r="H94" s="132"/>
      <c r="I94" s="109"/>
    </row>
    <row r="95" spans="1:21" s="45" customFormat="1">
      <c r="A95" s="131"/>
      <c r="B95" s="131"/>
      <c r="C95" s="131"/>
      <c r="D95" s="131"/>
      <c r="E95" s="131"/>
      <c r="F95" s="109"/>
      <c r="G95" s="109"/>
      <c r="H95" s="132"/>
      <c r="I95" s="109"/>
    </row>
    <row r="96" spans="1:21" s="45" customFormat="1">
      <c r="A96" s="131"/>
      <c r="B96" s="131"/>
      <c r="C96" s="131"/>
      <c r="D96" s="131"/>
      <c r="E96" s="131"/>
      <c r="F96" s="109"/>
      <c r="G96" s="109"/>
      <c r="H96" s="132"/>
      <c r="I96" s="109"/>
    </row>
    <row r="97" spans="1:21" s="45" customFormat="1">
      <c r="A97" s="106" t="s">
        <v>724</v>
      </c>
      <c r="B97" s="106">
        <f>25505401.86-11877279.85</f>
        <v>13628122.01</v>
      </c>
      <c r="C97" s="131"/>
      <c r="D97" s="131"/>
      <c r="E97" s="131"/>
      <c r="F97" s="109"/>
      <c r="G97" s="109"/>
      <c r="H97" s="132"/>
      <c r="I97" s="109"/>
    </row>
    <row r="98" spans="1:21" s="45" customFormat="1">
      <c r="A98" s="192" t="s">
        <v>725</v>
      </c>
      <c r="B98" s="106">
        <v>11877279.85</v>
      </c>
      <c r="C98" s="131"/>
      <c r="D98" s="131"/>
      <c r="E98" s="131"/>
      <c r="F98" s="109"/>
      <c r="G98" s="109"/>
      <c r="H98" s="132"/>
      <c r="I98" s="109"/>
    </row>
    <row r="99" spans="1:21" s="45" customFormat="1">
      <c r="A99" s="106" t="s">
        <v>726</v>
      </c>
      <c r="B99" s="106">
        <f>SUM(B97:B98)</f>
        <v>25505401.86</v>
      </c>
      <c r="C99" s="131"/>
      <c r="D99" s="131"/>
      <c r="E99" s="131"/>
      <c r="F99" s="109"/>
      <c r="G99" s="109"/>
      <c r="H99" s="132"/>
      <c r="I99" s="109"/>
    </row>
    <row r="100" spans="1:21" s="45" customFormat="1">
      <c r="A100" s="131"/>
      <c r="B100" s="131"/>
      <c r="C100" s="131"/>
      <c r="D100" s="131"/>
      <c r="E100" s="131"/>
      <c r="F100" s="109"/>
      <c r="G100" s="109"/>
      <c r="H100" s="132"/>
      <c r="I100" s="109"/>
    </row>
    <row r="101" spans="1:21" s="45" customFormat="1">
      <c r="A101" s="131"/>
      <c r="B101" s="131"/>
      <c r="C101" s="131"/>
      <c r="D101" s="131"/>
      <c r="E101" s="131"/>
      <c r="F101" s="109"/>
      <c r="G101" s="109"/>
      <c r="H101" s="132"/>
      <c r="I101" s="109"/>
    </row>
    <row r="102" spans="1:21" s="45" customFormat="1">
      <c r="A102" s="131"/>
      <c r="B102" s="131"/>
      <c r="C102" s="131"/>
      <c r="D102" s="131"/>
      <c r="E102" s="131"/>
      <c r="F102" s="109"/>
      <c r="G102" s="109"/>
      <c r="H102" s="132"/>
      <c r="I102" s="109"/>
    </row>
    <row r="103" spans="1:21" s="45" customFormat="1">
      <c r="A103" s="131"/>
      <c r="B103" s="131"/>
      <c r="C103" s="131"/>
      <c r="D103" s="131"/>
      <c r="E103" s="131"/>
      <c r="F103" s="109"/>
      <c r="G103" s="109"/>
      <c r="H103" s="132"/>
      <c r="I103" s="109"/>
    </row>
    <row r="104" spans="1:21">
      <c r="A104" s="46"/>
      <c r="B104" s="46"/>
      <c r="C104" s="46"/>
      <c r="D104" s="46"/>
      <c r="E104" s="46"/>
      <c r="H104" s="46"/>
    </row>
    <row r="105" spans="1:21">
      <c r="A105" s="46"/>
      <c r="B105" s="46"/>
      <c r="C105" s="46"/>
      <c r="D105" s="46"/>
      <c r="E105" s="46"/>
      <c r="H105" s="46"/>
    </row>
    <row r="106" spans="1:21">
      <c r="A106" s="46"/>
      <c r="B106" s="46"/>
      <c r="C106" s="46"/>
      <c r="D106" s="46"/>
      <c r="E106" s="46"/>
      <c r="H106" s="46"/>
    </row>
    <row r="107" spans="1:21">
      <c r="A107" s="46"/>
      <c r="B107" s="46"/>
      <c r="C107" s="46"/>
      <c r="D107" s="46"/>
      <c r="E107" s="46"/>
      <c r="H107" s="46"/>
    </row>
    <row r="108" spans="1:21">
      <c r="A108" s="46"/>
      <c r="B108" s="46"/>
      <c r="C108" s="46"/>
      <c r="D108" s="46"/>
      <c r="E108" s="46"/>
      <c r="H108" s="46"/>
    </row>
    <row r="109" spans="1:21">
      <c r="A109" s="46"/>
      <c r="B109" s="46"/>
      <c r="C109" s="46"/>
      <c r="D109" s="46"/>
      <c r="E109" s="46"/>
    </row>
    <row r="110" spans="1:21">
      <c r="A110" s="43" t="s">
        <v>727</v>
      </c>
      <c r="B110" s="45"/>
      <c r="C110" s="45"/>
      <c r="D110" s="45"/>
      <c r="E110" s="45"/>
      <c r="F110" s="45"/>
      <c r="G110" s="45"/>
      <c r="H110" s="45"/>
      <c r="I110" s="45"/>
    </row>
    <row r="111" spans="1:21">
      <c r="A111" s="187" t="s">
        <v>728</v>
      </c>
      <c r="B111" s="187"/>
      <c r="C111" s="187"/>
      <c r="D111" s="187"/>
      <c r="E111" s="186">
        <v>900000</v>
      </c>
      <c r="F111" s="186"/>
      <c r="G111" s="11"/>
      <c r="H111" s="11"/>
      <c r="I111" s="103"/>
    </row>
    <row r="112" spans="1:21">
      <c r="A112" s="187" t="s">
        <v>729</v>
      </c>
      <c r="B112" s="187"/>
      <c r="C112" s="187"/>
      <c r="D112" s="187"/>
      <c r="E112" s="186">
        <v>2500000</v>
      </c>
      <c r="F112" s="186"/>
      <c r="G112" s="11"/>
      <c r="H112" s="11"/>
      <c r="I112" s="103"/>
    </row>
    <row r="113" spans="1:21">
      <c r="A113" s="187" t="s">
        <v>730</v>
      </c>
      <c r="B113" s="187"/>
      <c r="C113" s="187"/>
      <c r="D113" s="187"/>
      <c r="E113" s="186">
        <v>200000</v>
      </c>
      <c r="F113" s="186"/>
      <c r="G113" s="11"/>
      <c r="H113" s="11"/>
      <c r="I113" s="103" t="s">
        <v>418</v>
      </c>
    </row>
    <row r="114" spans="1:21">
      <c r="A114" s="183" t="s">
        <v>558</v>
      </c>
      <c r="B114" s="184"/>
      <c r="C114" s="184"/>
      <c r="D114" s="185"/>
      <c r="E114" s="186">
        <f>SUM(E111:F113)</f>
        <v>3600000</v>
      </c>
      <c r="F114" s="186"/>
      <c r="G114" s="11"/>
      <c r="H114" s="11"/>
      <c r="I114" s="103"/>
    </row>
    <row r="115" spans="1:21">
      <c r="A115" s="46"/>
      <c r="B115" s="46"/>
      <c r="C115" s="46"/>
      <c r="D115" s="46"/>
      <c r="E115" s="46"/>
    </row>
    <row r="116" spans="1:21">
      <c r="A116" s="46"/>
      <c r="B116" s="46"/>
      <c r="C116" s="46"/>
      <c r="D116" s="46"/>
      <c r="E116" s="46"/>
    </row>
    <row r="117" spans="1:21">
      <c r="A117" s="46"/>
      <c r="B117" s="46"/>
      <c r="C117" s="46"/>
      <c r="D117" s="46"/>
      <c r="E117" s="46"/>
    </row>
    <row r="118" spans="1:21">
      <c r="A118" s="46"/>
      <c r="B118" s="46"/>
      <c r="C118" s="46"/>
      <c r="D118" s="46"/>
      <c r="E118" s="46"/>
    </row>
    <row r="119" spans="1:21">
      <c r="A119" s="46"/>
      <c r="B119" s="46"/>
      <c r="C119" s="46"/>
      <c r="D119" s="46"/>
      <c r="E119" s="46"/>
    </row>
    <row r="120" spans="1:21">
      <c r="A120" s="46"/>
      <c r="B120" s="46"/>
      <c r="C120" s="46"/>
    </row>
    <row r="121" spans="1:21">
      <c r="A121" s="46"/>
      <c r="B121" s="46"/>
      <c r="C121" s="46"/>
    </row>
    <row r="122" spans="1:21">
      <c r="A122" s="46"/>
      <c r="B122" s="46"/>
      <c r="C122" s="46"/>
    </row>
    <row r="123" spans="1:21">
      <c r="A123" s="46"/>
      <c r="B123" s="46"/>
      <c r="C123" s="46"/>
    </row>
    <row r="124" spans="1:21">
      <c r="A124" s="46"/>
      <c r="B124" s="46"/>
      <c r="C124" s="46"/>
    </row>
    <row r="125" spans="1:21">
      <c r="A125" s="46"/>
      <c r="B125" s="46"/>
      <c r="C125" s="46"/>
    </row>
    <row r="126" spans="1:21">
      <c r="A126" s="46"/>
      <c r="B126" s="46"/>
      <c r="C126" s="46"/>
    </row>
    <row r="127" spans="1:21">
      <c r="A127" s="46"/>
      <c r="B127" s="46"/>
      <c r="C127" s="46"/>
    </row>
    <row r="128" spans="1:21">
      <c r="A128" s="46"/>
      <c r="B128" s="46"/>
      <c r="C128" s="46"/>
    </row>
    <row r="129" spans="1:21">
      <c r="A129" s="46"/>
      <c r="B129" s="46"/>
      <c r="C129" s="46"/>
      <c r="D129" s="46"/>
    </row>
    <row r="130" spans="1:21">
      <c r="A130" s="46"/>
      <c r="B130" s="46"/>
      <c r="C130" s="46"/>
    </row>
    <row r="131" spans="1:21">
      <c r="A131" s="46"/>
      <c r="B131" s="46"/>
      <c r="C131" s="46"/>
    </row>
    <row r="132" spans="1:21">
      <c r="B132" s="46"/>
    </row>
    <row r="133" spans="1:21">
      <c r="A133" s="46"/>
      <c r="B133" s="46"/>
    </row>
    <row r="134" spans="1:21">
      <c r="B134" s="46"/>
    </row>
    <row r="135" spans="1:21">
      <c r="B13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60:E60"/>
    <mergeCell ref="A2:E2"/>
    <mergeCell ref="A7:A8"/>
    <mergeCell ref="B7:B8"/>
    <mergeCell ref="C7:C8"/>
    <mergeCell ref="D7:D8"/>
    <mergeCell ref="E7:E8"/>
    <mergeCell ref="G61:G62"/>
    <mergeCell ref="H61:H62"/>
    <mergeCell ref="A114:D114"/>
    <mergeCell ref="E114:F114"/>
    <mergeCell ref="I7:I8"/>
    <mergeCell ref="A111:D111"/>
    <mergeCell ref="E111:F111"/>
    <mergeCell ref="A112:D112"/>
    <mergeCell ref="E112:F112"/>
    <mergeCell ref="A113:D113"/>
    <mergeCell ref="E113:F113"/>
    <mergeCell ref="F7:F8"/>
    <mergeCell ref="G7:G8"/>
    <mergeCell ref="H7:H8"/>
    <mergeCell ref="F51:F52"/>
  </mergeCells>
  <printOptions gridLines="false" gridLinesSet="true"/>
  <pageMargins left="0.5" right="0.25" top="0.75" bottom="0.5" header="0.3" footer="0.3"/>
  <pageSetup paperSize="5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"/>
  <sheetViews>
    <sheetView tabSelected="0" workbookViewId="0" showGridLines="true" showRowColHeaders="1">
      <selection activeCell="H20" sqref="H20"/>
    </sheetView>
  </sheetViews>
  <sheetFormatPr defaultRowHeight="14.4" outlineLevelRow="0" outlineLevelCol="0"/>
  <cols>
    <col min="2" max="2" width="30" customWidth="true" style="0"/>
  </cols>
  <sheetData>
    <row r="2" spans="1:9" customHeight="1" ht="12.75"/>
    <row r="4" spans="1:9">
      <c r="A4" s="43" t="s">
        <v>731</v>
      </c>
      <c r="B4" s="45"/>
      <c r="C4" s="45"/>
      <c r="D4" s="45"/>
      <c r="E4" s="45"/>
      <c r="F4" s="45"/>
      <c r="G4" s="45"/>
      <c r="H4" s="45"/>
      <c r="I4" s="45"/>
    </row>
    <row r="5" spans="1:9">
      <c r="A5" s="187" t="s">
        <v>728</v>
      </c>
      <c r="B5" s="187"/>
      <c r="C5" s="187"/>
      <c r="D5" s="187"/>
      <c r="E5" s="186">
        <v>900000</v>
      </c>
      <c r="F5" s="186"/>
      <c r="G5" s="11"/>
      <c r="H5" s="11"/>
      <c r="I5" s="103"/>
    </row>
    <row r="6" spans="1:9">
      <c r="A6" s="187" t="s">
        <v>729</v>
      </c>
      <c r="B6" s="187"/>
      <c r="C6" s="187"/>
      <c r="D6" s="187"/>
      <c r="E6" s="186">
        <v>2500000</v>
      </c>
      <c r="F6" s="186"/>
      <c r="G6" s="11"/>
      <c r="H6" s="11"/>
      <c r="I6" s="103"/>
    </row>
    <row r="7" spans="1:9" customHeight="1" ht="42">
      <c r="A7" s="187" t="s">
        <v>730</v>
      </c>
      <c r="B7" s="187"/>
      <c r="C7" s="187"/>
      <c r="D7" s="187"/>
      <c r="E7" s="186">
        <v>200000</v>
      </c>
      <c r="F7" s="186"/>
      <c r="G7" s="11"/>
      <c r="H7" s="11"/>
      <c r="I7" s="103"/>
    </row>
    <row r="8" spans="1:9">
      <c r="A8" s="183" t="s">
        <v>558</v>
      </c>
      <c r="B8" s="184"/>
      <c r="C8" s="184"/>
      <c r="D8" s="185"/>
      <c r="E8" s="186">
        <f>SUM(E5:F7)</f>
        <v>3600000</v>
      </c>
      <c r="F8" s="186"/>
      <c r="G8" s="11"/>
      <c r="H8" s="11"/>
      <c r="I8" s="103"/>
    </row>
    <row r="9" spans="1:9">
      <c r="A9" s="46"/>
      <c r="B9" s="46"/>
      <c r="C9" s="46"/>
      <c r="D9" s="46"/>
      <c r="E9" s="46"/>
      <c r="F9" s="45"/>
      <c r="G9" s="45"/>
      <c r="H9" s="45"/>
      <c r="I9" s="4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:D8"/>
    <mergeCell ref="E8:F8"/>
    <mergeCell ref="A5:D5"/>
    <mergeCell ref="E5:F5"/>
    <mergeCell ref="A6:D6"/>
    <mergeCell ref="E6:F6"/>
    <mergeCell ref="A7:D7"/>
    <mergeCell ref="E7:F7"/>
  </mergeCells>
  <printOptions gridLines="false" gridLinesSet="true"/>
  <pageMargins left="0.7" right="0.7" top="0.75" bottom="0.75" header="0.3" footer="0.3"/>
  <pageSetup paperSize="1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Q40" sqref="Q4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GAD PLAN ORIG.</vt:lpstr>
      <vt:lpstr>GAD BUDGET 2023 WITHOUT ATTRIBU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Batac</dc:creator>
  <cp:lastModifiedBy>LCR</cp:lastModifiedBy>
  <dcterms:created xsi:type="dcterms:W3CDTF">2009-01-01T23:42:27+08:00</dcterms:created>
  <dcterms:modified xsi:type="dcterms:W3CDTF">2024-03-15T20:49:48+08:00</dcterms:modified>
  <dc:title/>
  <dc:description/>
  <dc:subject/>
  <cp:keywords/>
  <cp:category/>
</cp:coreProperties>
</file>