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Quarterly Reports\1st Quarter\"/>
    </mc:Choice>
  </mc:AlternateContent>
  <xr:revisionPtr revIDLastSave="0" documentId="13_ncr:1_{A736BEC2-D274-4AAD-B9D4-E5015213F99A}" xr6:coauthVersionLast="47" xr6:coauthVersionMax="47" xr10:uidLastSave="{00000000-0000-0000-0000-000000000000}"/>
  <workbookProtection workbookAlgorithmName="SHA-512" workbookHashValue="LickMk5aMFoilNP7h8O8rvb/5lWzsWWsf12mIvH/l5TteuxPeccUBq5P+tBBZWNJqzoyDrQO05rFgnaLEolZ9A==" workbookSaltValue="TkYY1S8/XmirfcKk7y9z2w==" workbookSpinCount="100000" lockStructure="1"/>
  <bookViews>
    <workbookView xWindow="-120" yWindow="-120" windowWidth="29040" windowHeight="15840" xr2:uid="{00000000-000D-0000-FFFF-FFFF00000000}"/>
  </bookViews>
  <sheets>
    <sheet name="January" sheetId="1" r:id="rId1"/>
    <sheet name="February" sheetId="2" r:id="rId2"/>
    <sheet name="March" sheetId="3" r:id="rId3"/>
  </sheets>
  <definedNames>
    <definedName name="_xlnm.Print_Area" localSheetId="1">February!$A$1:$G$103</definedName>
    <definedName name="_xlnm.Print_Area" localSheetId="0">January!$A$1:$G$103</definedName>
    <definedName name="_xlnm.Print_Area" localSheetId="2">March!$A$1:$G$103</definedName>
    <definedName name="_xlnm.Print_Titles" localSheetId="1">February!$1:$12</definedName>
    <definedName name="_xlnm.Print_Titles" localSheetId="0">January!$1:$12</definedName>
    <definedName name="_xlnm.Print_Titles" localSheetId="2">March!$1:$12</definedName>
  </definedNames>
  <calcPr calcId="999999"/>
</workbook>
</file>

<file path=xl/calcChain.xml><?xml version="1.0" encoding="utf-8"?>
<calcChain xmlns="http://schemas.openxmlformats.org/spreadsheetml/2006/main">
  <c r="G94" i="3" l="1"/>
  <c r="C94" i="3"/>
  <c r="B94" i="3"/>
  <c r="C93" i="3"/>
  <c r="B93" i="3"/>
  <c r="C91" i="3"/>
  <c r="C89" i="3"/>
  <c r="C87" i="3"/>
  <c r="C85" i="3"/>
  <c r="C82" i="3"/>
  <c r="C80" i="3"/>
  <c r="C77" i="3"/>
  <c r="B75" i="3"/>
  <c r="C71" i="3"/>
  <c r="C67" i="3"/>
  <c r="C65" i="3"/>
  <c r="C61" i="3"/>
  <c r="C59" i="3"/>
  <c r="C57" i="3"/>
  <c r="L52" i="3"/>
  <c r="C52" i="3"/>
  <c r="C50" i="3"/>
  <c r="C48" i="3"/>
  <c r="C46" i="3"/>
  <c r="C42" i="3"/>
  <c r="C40" i="3"/>
  <c r="C38" i="3"/>
  <c r="N36" i="3"/>
  <c r="C36" i="3"/>
  <c r="G33" i="3"/>
  <c r="F33" i="3"/>
  <c r="C33" i="3"/>
  <c r="B33" i="3"/>
  <c r="G31" i="3"/>
  <c r="C31" i="3"/>
  <c r="C26" i="3"/>
  <c r="C25" i="3"/>
  <c r="G24" i="3"/>
  <c r="C22" i="3"/>
  <c r="C20" i="3"/>
  <c r="C17" i="3"/>
  <c r="G15" i="3"/>
  <c r="G14" i="3"/>
  <c r="G94" i="2"/>
  <c r="C94" i="2"/>
  <c r="B94" i="2"/>
  <c r="C93" i="2"/>
  <c r="B93" i="2"/>
  <c r="C91" i="2"/>
  <c r="C89" i="2"/>
  <c r="C87" i="2"/>
  <c r="C85" i="2"/>
  <c r="C82" i="2"/>
  <c r="C80" i="2"/>
  <c r="C77" i="2"/>
  <c r="B75" i="2"/>
  <c r="C71" i="2"/>
  <c r="C67" i="2"/>
  <c r="C65" i="2"/>
  <c r="C61" i="2"/>
  <c r="C59" i="2"/>
  <c r="C57" i="2"/>
  <c r="L52" i="2"/>
  <c r="C52" i="2"/>
  <c r="C50" i="2"/>
  <c r="C48" i="2"/>
  <c r="C46" i="2"/>
  <c r="C42" i="2"/>
  <c r="C40" i="2"/>
  <c r="C38" i="2"/>
  <c r="C36" i="2"/>
  <c r="G33" i="2"/>
  <c r="F33" i="2"/>
  <c r="C33" i="2"/>
  <c r="B33" i="2"/>
  <c r="G31" i="2"/>
  <c r="C31" i="2"/>
  <c r="C26" i="2"/>
  <c r="C25" i="2"/>
  <c r="G24" i="2"/>
  <c r="C22" i="2"/>
  <c r="C20" i="2"/>
  <c r="C17" i="2"/>
  <c r="G15" i="2"/>
  <c r="G14" i="2"/>
  <c r="G94" i="1"/>
  <c r="C94" i="1"/>
  <c r="B94" i="1"/>
  <c r="C93" i="1"/>
  <c r="B93" i="1"/>
  <c r="G33" i="1"/>
  <c r="F33" i="1"/>
  <c r="C33" i="1"/>
  <c r="B33" i="1"/>
  <c r="G31" i="1"/>
  <c r="C31" i="1"/>
  <c r="C26" i="1"/>
  <c r="C25" i="1"/>
  <c r="G24" i="1"/>
  <c r="C22" i="1"/>
  <c r="C20" i="1"/>
  <c r="C17" i="1"/>
  <c r="G15" i="1"/>
  <c r="G14" i="1"/>
</calcChain>
</file>

<file path=xl/sharedStrings.xml><?xml version="1.0" encoding="utf-8"?>
<sst xmlns="http://schemas.openxmlformats.org/spreadsheetml/2006/main" count="282" uniqueCount="87">
  <si>
    <t>FDP Form 8 - Local Disaster Risk Reduction and Management Fund Utilization</t>
  </si>
  <si>
    <t>(Commission on Audit)</t>
  </si>
  <si>
    <t>LOCAL DISASTER RISK REDUCTION AND MANAGEMENT FUND UTILIZATION</t>
  </si>
  <si>
    <t>REGION:   I</t>
  </si>
  <si>
    <t>CALENDAR YEAR:   2024</t>
  </si>
  <si>
    <t>PROVINCE:   ILOCOS NORTE</t>
  </si>
  <si>
    <t>QUARTER:   1 (JANUARY)</t>
  </si>
  <si>
    <t>OBRE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</si>
  <si>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</si>
  <si>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</si>
  <si>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</si>
  <si>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</si>
  <si>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</si>
  <si>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</si>
  <si>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</si>
  <si>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</si>
  <si>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</si>
  <si>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</si>
  <si>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</si>
  <si>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</si>
  <si>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CITY/MUNICIPALITY:   BATAC</t>
  </si>
  <si>
    <t xml:space="preserve"> 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</si>
  <si>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</si>
  <si>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</si>
  <si>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</si>
  <si>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</si>
  <si>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</si>
  <si>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</si>
  <si>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</si>
  <si>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</si>
  <si>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</si>
  <si>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</si>
  <si>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</si>
  <si>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</si>
  <si>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</si>
  <si>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</si>
  <si>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Thematic 1 - Disaster Prevention and Mitigation</t>
  </si>
  <si>
    <t>Clearing, pruning, brushing and cutting of trees in the different barangays and schools</t>
  </si>
  <si>
    <t>Cash for work program before calamities</t>
  </si>
  <si>
    <t>Well and Spring Development</t>
  </si>
  <si>
    <t>Dredging, declogging and cleaning of rivers, creeks, canals, small farm reservoirs and</t>
  </si>
  <si>
    <t>other waterways.</t>
  </si>
  <si>
    <t xml:space="preserve">     Thematic 2 - Disaster Preparedness</t>
  </si>
  <si>
    <t>Conduct of Capacity Training of C/BDRRMC, SDRRMC, NGO's, Government and Private sectors and volunteers on Disaster Risk Reduction and Management</t>
  </si>
  <si>
    <t>Updating of various CDRRM Plans</t>
  </si>
  <si>
    <t>Conduct of Earthquake, Flood and Fire Evacuation Drills Oplan Ligtas na Pamayanan</t>
  </si>
  <si>
    <t>Information Education Campaign (IEC): Early Warning Systems and Pre-evacuation</t>
  </si>
  <si>
    <t xml:space="preserve">Management, Disaster preparedness; production, formulation and distribution of </t>
  </si>
  <si>
    <t xml:space="preserve">materials (manuals, leaflets, pamphlets, flyers, brochures, posters, early warning </t>
  </si>
  <si>
    <t>signages); dialogues w/ schools and the community; and others</t>
  </si>
  <si>
    <t>Conduct of DRRM-related contests</t>
  </si>
  <si>
    <t>Stockpiling and Prepositioning of Supplies and Materials (Food and Non-Food items/medicines)</t>
  </si>
  <si>
    <t>Acquisition of Search, Rescue and Retrieval (SRR) equipment; personal protective</t>
  </si>
  <si>
    <t>equipment, and other office facilities, materials, supplies, uniforms and maintenance</t>
  </si>
  <si>
    <t>of evacuation center</t>
  </si>
  <si>
    <t>Purchase of 1 unit Mobile Water Treatment Facility</t>
  </si>
  <si>
    <t xml:space="preserve">Purchase of search, rescue and retrieval equipmwent for distribution to the 26 </t>
  </si>
  <si>
    <t>Public Elementary School, 5 Public Junior High School, 5 Public Senior High School,</t>
  </si>
  <si>
    <t>5 Private EC, 5 Private JHS, 3 Private SHS and 1 USC</t>
  </si>
  <si>
    <t>Purchase of search, rescue and retrieval equipment for use of the Bureau of</t>
  </si>
  <si>
    <t>Fire Protection - City of Batac Station</t>
  </si>
  <si>
    <t xml:space="preserve">     Thematic 3 and 4 - Disaster Response, Rehabilitation and Recovery</t>
  </si>
  <si>
    <t>Quick Response Fund</t>
  </si>
  <si>
    <t>Provision of basic needs of evacuees, responders and other staff on-duty</t>
  </si>
  <si>
    <t>(food, clothing, shelter, medicines and others) and other services</t>
  </si>
  <si>
    <t>Cash for Work Program every after calamities</t>
  </si>
  <si>
    <t>Infrastructure Rehabilitation - Rehabilitation of/Repair/Maintenance of Calamity</t>
  </si>
  <si>
    <t>and Disaster Damages</t>
  </si>
  <si>
    <t>Gravelling of road shoulders and backfilling potholes</t>
  </si>
  <si>
    <t>Stockpiling of gravel and sand for regravelling of roads shoulders and backfilling potholes</t>
  </si>
  <si>
    <t>Agricultural Rehabilitation Program for Agriculture, Fishery and Livestock</t>
  </si>
  <si>
    <t>Emergency Shelter Assistance (ESA)</t>
  </si>
  <si>
    <t>06-331</t>
  </si>
  <si>
    <t xml:space="preserve">Total Utilization </t>
  </si>
  <si>
    <t>Unutilized Balance</t>
  </si>
  <si>
    <t>We hereby certify that we have reviewed the contents and hereby attest to the veracity and correctness of the data or information contained in this document.</t>
  </si>
  <si>
    <t>ARVIN FRANCIS N. LUMANG</t>
  </si>
  <si>
    <t>JOSELLE MARIYA C. ARCIBAL</t>
  </si>
  <si>
    <t>ENGR. ALBERT D. CHUA</t>
  </si>
  <si>
    <t>CDRRMO</t>
  </si>
  <si>
    <t>Acting City Accountant</t>
  </si>
  <si>
    <t>City Mayor</t>
  </si>
  <si>
    <t>QUARTER:   1 (FEBRUARY)</t>
  </si>
  <si>
    <t>02-0267</t>
  </si>
  <si>
    <t xml:space="preserve">              We hereby certify that we have reviewed the contents and hereby attest to the veracity and correctness of the data or information contained in this document.</t>
  </si>
  <si>
    <t>QUARTER:   1 (MARCH)</t>
  </si>
  <si>
    <t>03-0475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</si>
</sst>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rgb="FF000000"/>
      <name val="Calibri"/>
    </font>
    <font>
      <sz val="8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sz val="9"/>
      <color rgb="FFFF0000"/>
      <name val="Calibri"/>
    </font>
    <font>
      <sz val="8"/>
      <color rgb="FFFF0000"/>
      <name val="Calibri"/>
    </font>
    <font>
      <b/>
      <sz val="9"/>
      <color rgb="FFFF0000"/>
      <name val="Calibri"/>
    </font>
    <font>
      <b/>
      <sz val="8"/>
      <color rgb="FFFF0000"/>
      <name val="Calibri"/>
    </font>
    <font>
      <b/>
      <sz val="8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43" fontId="2" fillId="2" borderId="2" xfId="0" applyNumberFormat="1" applyFont="1" applyFill="1" applyBorder="1"/>
    <xf numFmtId="43" fontId="2" fillId="2" borderId="1" xfId="0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/>
    <xf numFmtId="43" fontId="3" fillId="2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2" xfId="0" applyNumberFormat="1" applyFont="1" applyFill="1" applyBorder="1"/>
    <xf numFmtId="43" fontId="3" fillId="2" borderId="1" xfId="0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3" fontId="3" fillId="2" borderId="3" xfId="0" applyNumberFormat="1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/>
    <xf numFmtId="43" fontId="4" fillId="2" borderId="1" xfId="0" applyNumberFormat="1" applyFont="1" applyFill="1" applyBorder="1"/>
    <xf numFmtId="0" fontId="3" fillId="2" borderId="3" xfId="0" applyFont="1" applyFill="1" applyBorder="1" applyAlignment="1">
      <alignment horizontal="left" vertical="center" wrapText="1"/>
    </xf>
    <xf numFmtId="43" fontId="2" fillId="2" borderId="3" xfId="0" applyNumberFormat="1" applyFont="1" applyFill="1" applyBorder="1"/>
    <xf numFmtId="43" fontId="2" fillId="2" borderId="0" xfId="0" applyNumberFormat="1" applyFont="1" applyFill="1"/>
    <xf numFmtId="0" fontId="3" fillId="2" borderId="3" xfId="0" applyFont="1" applyFill="1" applyBorder="1" applyAlignment="1">
      <alignment horizontal="left" vertical="top" indent="2"/>
    </xf>
    <xf numFmtId="43" fontId="4" fillId="2" borderId="1" xfId="0" applyNumberFormat="1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6" fillId="2" borderId="2" xfId="0" applyNumberFormat="1" applyFont="1" applyFill="1" applyBorder="1"/>
    <xf numFmtId="43" fontId="6" fillId="2" borderId="1" xfId="0" applyNumberFormat="1" applyFont="1" applyFill="1" applyBorder="1"/>
    <xf numFmtId="43" fontId="7" fillId="2" borderId="2" xfId="0" applyNumberFormat="1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/>
    </xf>
    <xf numFmtId="43" fontId="3" fillId="2" borderId="1" xfId="0" applyNumberFormat="1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left" vertical="center"/>
    </xf>
    <xf numFmtId="43" fontId="8" fillId="2" borderId="2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3" fillId="2" borderId="1" xfId="0" quotePrefix="1" applyNumberFormat="1" applyFont="1" applyFill="1" applyBorder="1" applyAlignment="1">
      <alignment horizontal="center"/>
    </xf>
    <xf numFmtId="43" fontId="5" fillId="2" borderId="2" xfId="0" applyNumberFormat="1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 indent="2"/>
    </xf>
    <xf numFmtId="0" fontId="3" fillId="2" borderId="3" xfId="0" applyFont="1" applyFill="1" applyBorder="1" applyAlignment="1">
      <alignment horizontal="left" indent="2"/>
    </xf>
    <xf numFmtId="0" fontId="2" fillId="2" borderId="3" xfId="0" applyFont="1" applyFill="1" applyBorder="1" applyAlignment="1">
      <alignment horizontal="left" indent="2"/>
    </xf>
    <xf numFmtId="43" fontId="1" fillId="2" borderId="2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109"/>
  <sheetViews>
    <sheetView tabSelected="1" view="pageBreakPreview" topLeftCell="A76" zoomScale="130" zoomScaleNormal="110" workbookViewId="0">
      <pane xSplit="6" topLeftCell="G1" activePane="topRight" state="frozen"/>
      <selection pane="topRight" activeCell="G1" sqref="A1:XFD1048576"/>
    </sheetView>
  </sheetViews>
  <sheetFormatPr defaultRowHeight="15" x14ac:dyDescent="0.25"/>
  <cols>
    <col min="1" max="1" width="66.42578125" style="13" customWidth="1"/>
    <col min="2" max="3" width="16.85546875" style="14" customWidth="1"/>
    <col min="4" max="5" width="12.28515625" style="13" customWidth="1"/>
    <col min="6" max="6" width="13.140625" style="13" customWidth="1"/>
    <col min="7" max="7" width="16.42578125" style="13" customWidth="1"/>
    <col min="8" max="8" width="14.28515625" style="13" customWidth="1"/>
    <col min="9" max="9" width="14.28515625" style="15" customWidth="1"/>
    <col min="10" max="10" width="10.5703125" style="16" customWidth="1"/>
    <col min="11" max="11" width="10.5703125" style="17" customWidth="1"/>
    <col min="12" max="12" width="9.42578125" style="16" customWidth="1"/>
    <col min="13" max="13" width="12.28515625" style="15" customWidth="1"/>
    <col min="14" max="14" width="10.140625" style="16" customWidth="1"/>
    <col min="15" max="15" width="10.140625" style="15" customWidth="1"/>
    <col min="16" max="16" width="13" style="16" customWidth="1"/>
    <col min="17" max="17" width="13" style="15" customWidth="1"/>
    <col min="18" max="18" width="16" style="16" customWidth="1"/>
    <col min="19" max="19" width="16" style="15" customWidth="1"/>
    <col min="20" max="20" width="14.140625" style="16" customWidth="1"/>
    <col min="21" max="21" width="14.140625" style="15" customWidth="1"/>
    <col min="22" max="22" width="12" style="16" customWidth="1"/>
    <col min="23" max="23" width="12" style="15" customWidth="1"/>
    <col min="24" max="24" width="12.85546875" style="16" customWidth="1"/>
    <col min="25" max="25" width="12.85546875" style="15" customWidth="1"/>
    <col min="26" max="26" width="13.85546875" style="18" customWidth="1"/>
    <col min="27" max="27" width="13.85546875" style="19" customWidth="1"/>
    <col min="28" max="28" width="12.42578125" style="18" customWidth="1"/>
    <col min="29" max="29" width="12.42578125" style="19" customWidth="1"/>
    <col min="30" max="30" width="11.7109375" style="16" customWidth="1"/>
    <col min="31" max="31" width="11.7109375" style="15" customWidth="1"/>
    <col min="32" max="32" width="13.28515625" style="16" customWidth="1"/>
    <col min="33" max="34" width="9.140625" style="13" customWidth="1"/>
  </cols>
  <sheetData>
    <row r="1" spans="1:32" s="2" customFormat="1" ht="12" x14ac:dyDescent="0.2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7"/>
      <c r="AC1" s="8"/>
      <c r="AD1" s="5"/>
      <c r="AE1" s="6"/>
      <c r="AF1" s="5"/>
    </row>
    <row r="2" spans="1:32" s="2" customFormat="1" ht="12" x14ac:dyDescent="0.2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7"/>
      <c r="AC2" s="8"/>
      <c r="AD2" s="5"/>
      <c r="AE2" s="6"/>
      <c r="AF2" s="5"/>
    </row>
    <row r="3" spans="1:32" s="2" customFormat="1" ht="4.5" customHeight="1" x14ac:dyDescent="0.2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7"/>
      <c r="AC3" s="8"/>
      <c r="AD3" s="5"/>
      <c r="AE3" s="6"/>
      <c r="AF3" s="5"/>
    </row>
    <row r="4" spans="1:32" s="2" customFormat="1" ht="12" x14ac:dyDescent="0.2">
      <c r="A4" s="56" t="s">
        <v>2</v>
      </c>
      <c r="B4" s="56"/>
      <c r="C4" s="56"/>
      <c r="D4" s="56"/>
      <c r="E4" s="56"/>
      <c r="F4" s="56"/>
      <c r="G4" s="56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7"/>
      <c r="AC4" s="8"/>
      <c r="AD4" s="5"/>
      <c r="AE4" s="6"/>
      <c r="AF4" s="5"/>
    </row>
    <row r="5" spans="1:32" s="2" customFormat="1" ht="12" x14ac:dyDescent="0.2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7"/>
      <c r="AC5" s="8"/>
      <c r="AD5" s="5"/>
      <c r="AE5" s="6"/>
      <c r="AF5" s="5"/>
    </row>
    <row r="6" spans="1:32" s="2" customFormat="1" ht="12" x14ac:dyDescent="0.2">
      <c r="A6" s="9" t="s">
        <v>3</v>
      </c>
      <c r="B6" s="3"/>
      <c r="C6" s="3"/>
      <c r="D6" s="9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7"/>
      <c r="AC6" s="8"/>
      <c r="AD6" s="5"/>
      <c r="AE6" s="6"/>
      <c r="AF6" s="5"/>
    </row>
    <row r="7" spans="1:32" x14ac:dyDescent="0.25">
      <c r="A7" s="2" t="s">
        <v>5</v>
      </c>
      <c r="B7" s="2"/>
      <c r="C7" s="2"/>
      <c r="D7" s="9" t="s">
        <v>6</v>
      </c>
      <c r="E7" s="2"/>
      <c r="F7" s="2"/>
      <c r="G7" s="2"/>
      <c r="H7" s="3"/>
      <c r="I7" s="10" t="s">
        <v>7</v>
      </c>
      <c r="J7" s="11" t="s">
        <v>8</v>
      </c>
      <c r="K7" s="10" t="s">
        <v>7</v>
      </c>
      <c r="L7" s="11" t="s">
        <v>9</v>
      </c>
      <c r="M7" s="10" t="s">
        <v>7</v>
      </c>
      <c r="N7" s="11" t="s">
        <v>10</v>
      </c>
      <c r="O7" s="10" t="s">
        <v>7</v>
      </c>
      <c r="P7" s="11" t="s">
        <v>11</v>
      </c>
      <c r="Q7" s="10" t="s">
        <v>7</v>
      </c>
      <c r="R7" s="11" t="s">
        <v>12</v>
      </c>
      <c r="S7" s="10" t="s">
        <v>7</v>
      </c>
      <c r="T7" s="11" t="s">
        <v>13</v>
      </c>
      <c r="U7" s="10" t="s">
        <v>7</v>
      </c>
      <c r="V7" s="11" t="s">
        <v>14</v>
      </c>
      <c r="W7" s="10" t="s">
        <v>7</v>
      </c>
      <c r="X7" s="11" t="s">
        <v>15</v>
      </c>
      <c r="Y7" s="10" t="s">
        <v>7</v>
      </c>
      <c r="Z7" s="12" t="s">
        <v>16</v>
      </c>
      <c r="AA7" s="10" t="s">
        <v>7</v>
      </c>
      <c r="AB7" s="12" t="s">
        <v>17</v>
      </c>
      <c r="AC7" s="10" t="s">
        <v>7</v>
      </c>
      <c r="AD7" s="11" t="s">
        <v>18</v>
      </c>
      <c r="AE7" s="10" t="s">
        <v>7</v>
      </c>
      <c r="AF7" s="11" t="s">
        <v>19</v>
      </c>
    </row>
    <row r="8" spans="1:32" s="2" customFormat="1" ht="12" x14ac:dyDescent="0.2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7"/>
      <c r="AC8" s="8"/>
      <c r="AD8" s="5"/>
      <c r="AE8" s="6"/>
      <c r="AF8" s="5"/>
    </row>
    <row r="9" spans="1:32" ht="11.25" customHeight="1" x14ac:dyDescent="0.25">
      <c r="A9" s="2" t="s">
        <v>21</v>
      </c>
    </row>
    <row r="10" spans="1:32" ht="15" customHeight="1" x14ac:dyDescent="0.25">
      <c r="A10" s="58" t="s">
        <v>22</v>
      </c>
      <c r="B10" s="59" t="s">
        <v>23</v>
      </c>
      <c r="C10" s="59" t="s">
        <v>24</v>
      </c>
      <c r="D10" s="60" t="s">
        <v>25</v>
      </c>
      <c r="E10" s="60" t="s">
        <v>26</v>
      </c>
      <c r="F10" s="60" t="s">
        <v>27</v>
      </c>
      <c r="G10" s="60" t="s">
        <v>28</v>
      </c>
      <c r="H10" s="20"/>
      <c r="I10" s="21"/>
    </row>
    <row r="11" spans="1:32" x14ac:dyDescent="0.25">
      <c r="A11" s="58"/>
      <c r="B11" s="59"/>
      <c r="C11" s="59"/>
      <c r="D11" s="60"/>
      <c r="E11" s="60"/>
      <c r="F11" s="60"/>
      <c r="G11" s="60"/>
      <c r="H11" s="20"/>
      <c r="I11" s="21"/>
    </row>
    <row r="12" spans="1:32" ht="4.5" customHeight="1" x14ac:dyDescent="0.25">
      <c r="A12" s="58"/>
      <c r="B12" s="59"/>
      <c r="C12" s="59"/>
      <c r="D12" s="60"/>
      <c r="E12" s="60"/>
      <c r="F12" s="60"/>
      <c r="G12" s="60"/>
      <c r="H12" s="20"/>
      <c r="I12" s="21"/>
    </row>
    <row r="13" spans="1:32" x14ac:dyDescent="0.25">
      <c r="A13" s="22" t="s">
        <v>29</v>
      </c>
      <c r="B13" s="23"/>
      <c r="C13" s="23"/>
      <c r="D13" s="24"/>
      <c r="E13" s="24"/>
      <c r="F13" s="24"/>
      <c r="G13" s="24"/>
    </row>
    <row r="14" spans="1:32" x14ac:dyDescent="0.25">
      <c r="A14" s="24" t="s">
        <v>30</v>
      </c>
      <c r="B14" s="23">
        <v>11966799.65</v>
      </c>
      <c r="C14" s="23">
        <v>27922532.5</v>
      </c>
      <c r="D14" s="24"/>
      <c r="E14" s="24"/>
      <c r="F14" s="24"/>
      <c r="G14" s="23">
        <f>SUM(B14:F14)</f>
        <v>39889332.149999999</v>
      </c>
      <c r="H14" s="14"/>
      <c r="I14" s="19"/>
    </row>
    <row r="15" spans="1:32" x14ac:dyDescent="0.25">
      <c r="A15" s="24" t="s">
        <v>31</v>
      </c>
      <c r="B15" s="23"/>
      <c r="C15" s="23"/>
      <c r="D15" s="24"/>
      <c r="E15" s="24"/>
      <c r="F15" s="24"/>
      <c r="G15" s="23">
        <f>SUM(C16:C23)</f>
        <v>61994394.460000001</v>
      </c>
      <c r="H15" s="14"/>
      <c r="I15" s="19"/>
    </row>
    <row r="16" spans="1:32" x14ac:dyDescent="0.25">
      <c r="A16" s="25">
        <v>2023</v>
      </c>
      <c r="B16" s="23"/>
      <c r="C16" s="23">
        <v>8992264.3599999994</v>
      </c>
      <c r="D16" s="24"/>
      <c r="E16" s="24"/>
      <c r="F16" s="24"/>
      <c r="G16" s="23"/>
      <c r="H16" s="14"/>
      <c r="I16" s="19"/>
    </row>
    <row r="17" spans="1:32" x14ac:dyDescent="0.25">
      <c r="A17" s="25">
        <v>2022</v>
      </c>
      <c r="B17" s="23"/>
      <c r="C17" s="23">
        <f>13260620+3780000</f>
        <v>17040620</v>
      </c>
      <c r="D17" s="24"/>
      <c r="E17" s="24"/>
      <c r="F17" s="24"/>
      <c r="G17" s="23"/>
      <c r="H17" s="14"/>
      <c r="I17" s="19"/>
    </row>
    <row r="18" spans="1:32" x14ac:dyDescent="0.25">
      <c r="A18" s="25">
        <v>2021</v>
      </c>
      <c r="B18" s="23"/>
      <c r="C18" s="23">
        <v>5400000</v>
      </c>
      <c r="D18" s="24"/>
      <c r="E18" s="24"/>
      <c r="F18" s="24"/>
      <c r="G18" s="23"/>
    </row>
    <row r="19" spans="1:32" x14ac:dyDescent="0.25">
      <c r="A19" s="25">
        <v>2020</v>
      </c>
      <c r="B19" s="23"/>
      <c r="C19" s="23">
        <v>7288525</v>
      </c>
      <c r="D19" s="24"/>
      <c r="E19" s="24"/>
      <c r="F19" s="24"/>
      <c r="G19" s="23"/>
      <c r="H19" s="14"/>
      <c r="I19" s="19"/>
    </row>
    <row r="20" spans="1:32" x14ac:dyDescent="0.25">
      <c r="A20" s="25">
        <v>2019</v>
      </c>
      <c r="B20" s="23"/>
      <c r="C20" s="14">
        <f>8919450-276100-89805</f>
        <v>8553545</v>
      </c>
      <c r="D20" s="24"/>
      <c r="E20" s="24"/>
      <c r="F20" s="24"/>
      <c r="G20" s="23"/>
      <c r="H20" s="14"/>
      <c r="I20" s="19"/>
    </row>
    <row r="21" spans="1:32" x14ac:dyDescent="0.25">
      <c r="A21" s="25">
        <v>2018</v>
      </c>
      <c r="B21" s="23"/>
      <c r="C21" s="23">
        <v>2339826.94</v>
      </c>
      <c r="D21" s="24"/>
      <c r="E21" s="24"/>
      <c r="F21" s="24"/>
      <c r="G21" s="23"/>
      <c r="H21" s="14"/>
      <c r="I21" s="19"/>
    </row>
    <row r="22" spans="1:32" x14ac:dyDescent="0.25">
      <c r="A22" s="25">
        <v>2017</v>
      </c>
      <c r="B22" s="23"/>
      <c r="C22" s="23">
        <f>9920996.5-2306300</f>
        <v>7614696.5</v>
      </c>
      <c r="D22" s="24"/>
      <c r="E22" s="24"/>
      <c r="F22" s="24"/>
      <c r="G22" s="23"/>
      <c r="H22" s="14"/>
      <c r="I22" s="19"/>
    </row>
    <row r="23" spans="1:32" x14ac:dyDescent="0.25">
      <c r="A23" s="25">
        <v>2016</v>
      </c>
      <c r="B23" s="23"/>
      <c r="C23" s="23">
        <v>4764916.66</v>
      </c>
      <c r="D23" s="24"/>
      <c r="E23" s="24"/>
      <c r="F23" s="24"/>
      <c r="G23" s="23"/>
      <c r="H23" s="14"/>
      <c r="I23" s="19"/>
    </row>
    <row r="24" spans="1:32" ht="17.25" customHeight="1" x14ac:dyDescent="0.25">
      <c r="A24" s="26" t="s">
        <v>32</v>
      </c>
      <c r="B24" s="23"/>
      <c r="C24" s="23"/>
      <c r="D24" s="24"/>
      <c r="E24" s="24"/>
      <c r="F24" s="24"/>
      <c r="G24" s="23">
        <f>SUM(C25:C29)</f>
        <v>61467532.409999996</v>
      </c>
      <c r="H24" s="14"/>
      <c r="I24" s="19"/>
    </row>
    <row r="25" spans="1:32" x14ac:dyDescent="0.25">
      <c r="A25" s="27">
        <v>2019</v>
      </c>
      <c r="B25" s="23"/>
      <c r="C25" s="23">
        <f>11435457.97</f>
        <v>11435457.970000001</v>
      </c>
      <c r="D25" s="24"/>
      <c r="E25" s="24"/>
      <c r="F25" s="24"/>
      <c r="G25" s="23"/>
      <c r="H25" s="14"/>
      <c r="I25" s="19"/>
      <c r="R25" s="18"/>
      <c r="S25" s="19"/>
    </row>
    <row r="26" spans="1:32" x14ac:dyDescent="0.25">
      <c r="A26" s="27">
        <v>2020</v>
      </c>
      <c r="B26" s="23"/>
      <c r="C26" s="23">
        <f>6683258.27</f>
        <v>6683258.2699999996</v>
      </c>
      <c r="D26" s="24"/>
      <c r="E26" s="24"/>
      <c r="F26" s="24"/>
      <c r="G26" s="23"/>
      <c r="H26" s="14"/>
      <c r="I26" s="19"/>
      <c r="R26" s="18"/>
      <c r="S26" s="19"/>
    </row>
    <row r="27" spans="1:32" x14ac:dyDescent="0.25">
      <c r="A27" s="27">
        <v>2021</v>
      </c>
      <c r="B27" s="23"/>
      <c r="C27" s="23">
        <v>8583365.7699999996</v>
      </c>
      <c r="D27" s="24"/>
      <c r="E27" s="24"/>
      <c r="F27" s="24"/>
      <c r="G27" s="23"/>
      <c r="H27" s="14"/>
      <c r="I27" s="19"/>
      <c r="R27" s="18"/>
      <c r="S27" s="19"/>
    </row>
    <row r="28" spans="1:32" x14ac:dyDescent="0.25">
      <c r="A28" s="27">
        <v>2022</v>
      </c>
      <c r="B28" s="23"/>
      <c r="C28" s="23">
        <v>21792849.48</v>
      </c>
      <c r="D28" s="24"/>
      <c r="E28" s="24"/>
      <c r="F28" s="24"/>
      <c r="G28" s="23"/>
      <c r="H28" s="14"/>
      <c r="I28" s="19"/>
      <c r="R28" s="18"/>
      <c r="S28" s="19"/>
    </row>
    <row r="29" spans="1:32" x14ac:dyDescent="0.25">
      <c r="A29" s="27">
        <v>2023</v>
      </c>
      <c r="B29" s="23"/>
      <c r="C29" s="23">
        <v>12972600.92</v>
      </c>
      <c r="D29" s="24"/>
      <c r="E29" s="24"/>
      <c r="F29" s="24"/>
      <c r="G29" s="23"/>
      <c r="H29" s="14"/>
      <c r="I29" s="19"/>
      <c r="R29" s="18"/>
      <c r="S29" s="19"/>
    </row>
    <row r="30" spans="1:32" x14ac:dyDescent="0.25">
      <c r="A30" s="27"/>
      <c r="B30" s="23"/>
      <c r="C30" s="23"/>
      <c r="D30" s="24"/>
      <c r="E30" s="24"/>
      <c r="F30" s="24"/>
      <c r="G30" s="23"/>
      <c r="H30" s="14"/>
      <c r="I30" s="19"/>
      <c r="R30" s="18"/>
      <c r="S30" s="19"/>
    </row>
    <row r="31" spans="1:32" x14ac:dyDescent="0.25">
      <c r="A31" s="24" t="s">
        <v>33</v>
      </c>
      <c r="B31" s="23"/>
      <c r="C31" s="23">
        <f>3000+100000</f>
        <v>103000</v>
      </c>
      <c r="D31" s="24"/>
      <c r="E31" s="24"/>
      <c r="F31" s="24"/>
      <c r="G31" s="23">
        <f>C31</f>
        <v>103000</v>
      </c>
      <c r="H31" s="14"/>
      <c r="I31" s="19"/>
      <c r="L31" s="28"/>
      <c r="M31" s="29"/>
      <c r="R31" s="18"/>
      <c r="S31" s="19"/>
    </row>
    <row r="32" spans="1:32" s="13" customFormat="1" ht="10.5" customHeight="1" x14ac:dyDescent="0.2">
      <c r="A32" s="30"/>
      <c r="B32" s="23"/>
      <c r="C32" s="23"/>
      <c r="D32" s="24"/>
      <c r="E32" s="23"/>
      <c r="F32" s="23"/>
      <c r="G32" s="23"/>
      <c r="H32" s="14"/>
      <c r="I32" s="19"/>
      <c r="J32" s="16"/>
      <c r="K32" s="17"/>
      <c r="L32" s="16"/>
      <c r="M32" s="15"/>
      <c r="N32" s="16"/>
      <c r="O32" s="15"/>
      <c r="P32" s="16"/>
      <c r="Q32" s="15"/>
      <c r="R32" s="18"/>
      <c r="S32" s="19"/>
      <c r="T32" s="16"/>
      <c r="U32" s="15"/>
      <c r="V32" s="16"/>
      <c r="W32" s="15"/>
      <c r="X32" s="16"/>
      <c r="Y32" s="15"/>
      <c r="Z32" s="18"/>
      <c r="AA32" s="19"/>
      <c r="AB32" s="18"/>
      <c r="AC32" s="19"/>
      <c r="AD32" s="16"/>
      <c r="AE32" s="15"/>
      <c r="AF32" s="16"/>
    </row>
    <row r="33" spans="1:32" s="13" customFormat="1" ht="12" x14ac:dyDescent="0.2">
      <c r="A33" s="22" t="s">
        <v>34</v>
      </c>
      <c r="B33" s="31">
        <f>+B14</f>
        <v>11966799.65</v>
      </c>
      <c r="C33" s="31">
        <f>SUM(C14:C31)</f>
        <v>151487459.37</v>
      </c>
      <c r="D33" s="22"/>
      <c r="E33" s="31"/>
      <c r="F33" s="31">
        <f>SUM(F32:F32)</f>
        <v>0</v>
      </c>
      <c r="G33" s="31">
        <f>SUM(G14:G32)</f>
        <v>163454259.02000001</v>
      </c>
      <c r="H33" s="32"/>
      <c r="I33" s="8"/>
      <c r="J33" s="16"/>
      <c r="K33" s="17"/>
      <c r="L33" s="16"/>
      <c r="M33" s="15"/>
      <c r="N33" s="16"/>
      <c r="O33" s="15"/>
      <c r="P33" s="16"/>
      <c r="Q33" s="15"/>
      <c r="R33" s="18"/>
      <c r="S33" s="19"/>
      <c r="T33" s="16"/>
      <c r="U33" s="15"/>
      <c r="V33" s="16"/>
      <c r="W33" s="15"/>
      <c r="X33" s="16"/>
      <c r="Y33" s="15"/>
      <c r="Z33" s="18"/>
      <c r="AA33" s="19"/>
      <c r="AB33" s="18"/>
      <c r="AC33" s="19"/>
      <c r="AD33" s="16"/>
      <c r="AE33" s="15"/>
      <c r="AF33" s="16"/>
    </row>
    <row r="34" spans="1:32" s="13" customFormat="1" ht="12" x14ac:dyDescent="0.2">
      <c r="A34" s="22" t="s">
        <v>35</v>
      </c>
      <c r="B34" s="23"/>
      <c r="C34" s="23"/>
      <c r="D34" s="24"/>
      <c r="E34" s="24"/>
      <c r="F34" s="24"/>
      <c r="G34" s="24"/>
      <c r="I34" s="15"/>
      <c r="J34" s="16"/>
      <c r="K34" s="17"/>
      <c r="L34" s="16"/>
      <c r="M34" s="15"/>
      <c r="N34" s="16"/>
      <c r="O34" s="15"/>
      <c r="P34" s="16"/>
      <c r="Q34" s="15"/>
      <c r="R34" s="18"/>
      <c r="S34" s="19"/>
      <c r="T34" s="16"/>
      <c r="U34" s="15"/>
      <c r="V34" s="16"/>
      <c r="W34" s="15"/>
      <c r="X34" s="16"/>
      <c r="Y34" s="15"/>
      <c r="Z34" s="18"/>
      <c r="AA34" s="19"/>
      <c r="AB34" s="18"/>
      <c r="AC34" s="19"/>
      <c r="AD34" s="16"/>
      <c r="AE34" s="15"/>
      <c r="AF34" s="16"/>
    </row>
    <row r="35" spans="1:32" s="13" customFormat="1" ht="12" x14ac:dyDescent="0.2">
      <c r="A35" s="22" t="s">
        <v>36</v>
      </c>
      <c r="B35" s="23"/>
      <c r="C35" s="23"/>
      <c r="D35" s="24"/>
      <c r="E35" s="24"/>
      <c r="F35" s="24"/>
      <c r="G35" s="24"/>
      <c r="I35" s="15"/>
      <c r="J35" s="16"/>
      <c r="K35" s="17"/>
      <c r="L35" s="16"/>
      <c r="M35" s="15"/>
      <c r="N35" s="16"/>
      <c r="O35" s="15"/>
      <c r="P35" s="16"/>
      <c r="Q35" s="15"/>
      <c r="R35" s="18"/>
      <c r="S35" s="19"/>
      <c r="T35" s="16"/>
      <c r="U35" s="15"/>
      <c r="V35" s="16"/>
      <c r="W35" s="15"/>
      <c r="X35" s="16"/>
      <c r="Y35" s="15"/>
      <c r="Z35" s="18"/>
      <c r="AA35" s="19"/>
      <c r="AB35" s="18"/>
      <c r="AC35" s="19"/>
      <c r="AD35" s="16"/>
      <c r="AE35" s="15"/>
      <c r="AF35" s="16"/>
    </row>
    <row r="36" spans="1:32" s="13" customFormat="1" ht="12" customHeight="1" x14ac:dyDescent="0.2">
      <c r="A36" s="33" t="s">
        <v>37</v>
      </c>
      <c r="B36" s="23"/>
      <c r="C36" s="23">
        <v>0</v>
      </c>
      <c r="D36" s="24"/>
      <c r="E36" s="24"/>
      <c r="F36" s="24"/>
      <c r="G36" s="24"/>
      <c r="I36" s="15"/>
      <c r="J36" s="28"/>
      <c r="K36" s="34"/>
      <c r="L36" s="28"/>
      <c r="M36" s="29"/>
      <c r="N36" s="35"/>
      <c r="O36" s="36"/>
      <c r="P36" s="28"/>
      <c r="Q36" s="29"/>
      <c r="R36" s="28"/>
      <c r="S36" s="29"/>
      <c r="T36" s="35"/>
      <c r="U36" s="37"/>
      <c r="V36" s="28"/>
      <c r="W36" s="29"/>
      <c r="X36" s="28"/>
      <c r="Y36" s="29"/>
      <c r="Z36" s="38"/>
      <c r="AA36" s="39"/>
      <c r="AB36" s="38"/>
      <c r="AC36" s="39"/>
      <c r="AD36" s="40"/>
      <c r="AE36" s="41"/>
      <c r="AF36" s="38"/>
    </row>
    <row r="37" spans="1:32" s="13" customFormat="1" ht="12" customHeight="1" x14ac:dyDescent="0.2">
      <c r="A37" s="33"/>
      <c r="B37" s="23"/>
      <c r="C37" s="23"/>
      <c r="D37" s="24"/>
      <c r="E37" s="24"/>
      <c r="F37" s="24"/>
      <c r="G37" s="24"/>
      <c r="I37" s="15"/>
      <c r="J37" s="28"/>
      <c r="K37" s="42"/>
      <c r="L37" s="18"/>
      <c r="M37" s="42"/>
      <c r="N37" s="12"/>
      <c r="O37" s="43"/>
      <c r="P37" s="18"/>
      <c r="Q37" s="19"/>
      <c r="R37" s="18"/>
      <c r="S37" s="19"/>
      <c r="T37" s="12"/>
      <c r="U37" s="44"/>
      <c r="V37" s="18"/>
      <c r="W37" s="29"/>
      <c r="X37" s="28"/>
      <c r="Y37" s="19"/>
      <c r="Z37" s="7"/>
      <c r="AA37" s="39"/>
      <c r="AB37" s="38"/>
      <c r="AC37" s="39"/>
      <c r="AD37" s="45"/>
      <c r="AE37" s="46"/>
      <c r="AF37" s="7"/>
    </row>
    <row r="38" spans="1:32" s="13" customFormat="1" ht="12" customHeight="1" x14ac:dyDescent="0.2">
      <c r="A38" s="33" t="s">
        <v>38</v>
      </c>
      <c r="B38" s="23"/>
      <c r="C38" s="23">
        <v>0</v>
      </c>
      <c r="D38" s="24"/>
      <c r="E38" s="24"/>
      <c r="F38" s="24"/>
      <c r="G38" s="24"/>
      <c r="I38" s="15"/>
      <c r="J38" s="28"/>
      <c r="K38" s="47"/>
      <c r="L38" s="18"/>
      <c r="M38" s="42"/>
      <c r="N38" s="12"/>
      <c r="O38" s="43"/>
      <c r="P38" s="18"/>
      <c r="Q38" s="19"/>
      <c r="R38" s="18"/>
      <c r="S38" s="29"/>
      <c r="T38" s="35"/>
      <c r="U38" s="44"/>
      <c r="V38" s="18"/>
      <c r="W38" s="29"/>
      <c r="X38" s="28"/>
      <c r="Y38" s="29"/>
      <c r="Z38" s="38"/>
      <c r="AA38" s="39"/>
      <c r="AB38" s="38"/>
      <c r="AC38" s="39"/>
      <c r="AD38" s="40"/>
      <c r="AE38" s="46"/>
      <c r="AF38" s="7"/>
    </row>
    <row r="39" spans="1:32" s="13" customFormat="1" ht="12" customHeight="1" x14ac:dyDescent="0.2">
      <c r="A39" s="33"/>
      <c r="B39" s="23"/>
      <c r="C39" s="23"/>
      <c r="D39" s="24"/>
      <c r="E39" s="24"/>
      <c r="F39" s="24"/>
      <c r="G39" s="24"/>
      <c r="I39" s="15"/>
      <c r="J39" s="28"/>
      <c r="K39" s="47"/>
      <c r="L39" s="18"/>
      <c r="M39" s="42"/>
      <c r="N39" s="12"/>
      <c r="O39" s="43"/>
      <c r="P39" s="18"/>
      <c r="Q39" s="29"/>
      <c r="R39" s="28"/>
      <c r="S39" s="29"/>
      <c r="T39" s="48"/>
      <c r="U39" s="44"/>
      <c r="V39" s="18"/>
      <c r="W39" s="29"/>
      <c r="X39" s="28"/>
      <c r="Y39" s="29"/>
      <c r="Z39" s="38"/>
      <c r="AA39" s="39"/>
      <c r="AB39" s="38"/>
      <c r="AC39" s="39"/>
      <c r="AD39" s="40"/>
      <c r="AE39" s="46"/>
      <c r="AF39" s="7"/>
    </row>
    <row r="40" spans="1:32" s="13" customFormat="1" ht="12" customHeight="1" x14ac:dyDescent="0.2">
      <c r="A40" s="33" t="s">
        <v>39</v>
      </c>
      <c r="B40" s="23"/>
      <c r="C40" s="23">
        <v>0</v>
      </c>
      <c r="D40" s="24"/>
      <c r="E40" s="24"/>
      <c r="F40" s="24"/>
      <c r="G40" s="24"/>
      <c r="I40" s="15"/>
      <c r="J40" s="28"/>
      <c r="K40" s="47"/>
      <c r="L40" s="18"/>
      <c r="M40" s="42"/>
      <c r="N40" s="12"/>
      <c r="O40" s="43"/>
      <c r="P40" s="18"/>
      <c r="Q40" s="29"/>
      <c r="R40" s="28"/>
      <c r="S40" s="29"/>
      <c r="T40" s="48"/>
      <c r="U40" s="44"/>
      <c r="V40" s="18"/>
      <c r="W40" s="29"/>
      <c r="X40" s="28"/>
      <c r="Y40" s="29"/>
      <c r="Z40" s="38"/>
      <c r="AA40" s="39"/>
      <c r="AB40" s="38"/>
      <c r="AC40" s="39"/>
      <c r="AD40" s="40"/>
      <c r="AE40" s="46"/>
      <c r="AF40" s="7"/>
    </row>
    <row r="41" spans="1:32" s="13" customFormat="1" ht="12" customHeight="1" x14ac:dyDescent="0.2">
      <c r="A41" s="33"/>
      <c r="B41" s="23"/>
      <c r="C41" s="23"/>
      <c r="D41" s="24"/>
      <c r="E41" s="24"/>
      <c r="F41" s="24"/>
      <c r="G41" s="24"/>
      <c r="I41" s="15"/>
      <c r="J41" s="28"/>
      <c r="K41" s="47"/>
      <c r="L41" s="18"/>
      <c r="M41" s="42"/>
      <c r="N41" s="12"/>
      <c r="O41" s="43"/>
      <c r="P41" s="18"/>
      <c r="Q41" s="29"/>
      <c r="R41" s="28"/>
      <c r="S41" s="29"/>
      <c r="T41" s="48"/>
      <c r="U41" s="44"/>
      <c r="V41" s="18"/>
      <c r="W41" s="29"/>
      <c r="X41" s="28"/>
      <c r="Y41" s="29"/>
      <c r="Z41" s="38"/>
      <c r="AA41" s="39"/>
      <c r="AB41" s="38"/>
      <c r="AC41" s="39"/>
      <c r="AD41" s="40"/>
      <c r="AE41" s="46"/>
      <c r="AF41" s="7"/>
    </row>
    <row r="42" spans="1:32" s="13" customFormat="1" ht="12.75" customHeight="1" x14ac:dyDescent="0.2">
      <c r="A42" s="33" t="s">
        <v>40</v>
      </c>
      <c r="B42" s="23"/>
      <c r="C42" s="23">
        <v>0</v>
      </c>
      <c r="D42" s="24"/>
      <c r="E42" s="24"/>
      <c r="F42" s="24"/>
      <c r="G42" s="24"/>
      <c r="I42" s="15"/>
      <c r="J42" s="28"/>
      <c r="K42" s="47"/>
      <c r="L42" s="18"/>
      <c r="M42" s="42"/>
      <c r="N42" s="12"/>
      <c r="O42" s="43"/>
      <c r="P42" s="18"/>
      <c r="Q42" s="29"/>
      <c r="R42" s="28"/>
      <c r="S42" s="29"/>
      <c r="T42" s="48"/>
      <c r="U42" s="44"/>
      <c r="V42" s="18"/>
      <c r="W42" s="29"/>
      <c r="X42" s="28"/>
      <c r="Y42" s="29"/>
      <c r="Z42" s="38"/>
      <c r="AA42" s="39"/>
      <c r="AB42" s="38"/>
      <c r="AC42" s="39"/>
      <c r="AD42" s="40"/>
      <c r="AE42" s="46"/>
      <c r="AF42" s="7"/>
    </row>
    <row r="43" spans="1:32" s="13" customFormat="1" ht="12.75" customHeight="1" x14ac:dyDescent="0.2">
      <c r="A43" s="33" t="s">
        <v>41</v>
      </c>
      <c r="B43" s="23"/>
      <c r="C43" s="23"/>
      <c r="D43" s="24"/>
      <c r="E43" s="24"/>
      <c r="F43" s="24"/>
      <c r="G43" s="24"/>
      <c r="I43" s="15"/>
      <c r="J43" s="28"/>
      <c r="K43" s="47"/>
      <c r="L43" s="18"/>
      <c r="M43" s="42"/>
      <c r="N43" s="12"/>
      <c r="O43" s="43"/>
      <c r="P43" s="18"/>
      <c r="Q43" s="29"/>
      <c r="R43" s="28"/>
      <c r="S43" s="29"/>
      <c r="T43" s="48"/>
      <c r="U43" s="44"/>
      <c r="V43" s="18"/>
      <c r="W43" s="29"/>
      <c r="X43" s="28"/>
      <c r="Y43" s="29"/>
      <c r="Z43" s="38"/>
      <c r="AA43" s="39"/>
      <c r="AB43" s="38"/>
      <c r="AC43" s="39"/>
      <c r="AD43" s="40"/>
      <c r="AE43" s="19"/>
      <c r="AF43" s="18"/>
    </row>
    <row r="44" spans="1:32" s="13" customFormat="1" ht="12.75" customHeight="1" x14ac:dyDescent="0.2">
      <c r="A44" s="33"/>
      <c r="B44" s="23"/>
      <c r="C44" s="23"/>
      <c r="D44" s="24"/>
      <c r="E44" s="24"/>
      <c r="F44" s="24"/>
      <c r="G44" s="24"/>
      <c r="I44" s="15"/>
      <c r="J44" s="28"/>
      <c r="K44" s="47"/>
      <c r="L44" s="18"/>
      <c r="M44" s="42"/>
      <c r="N44" s="12"/>
      <c r="O44" s="43"/>
      <c r="P44" s="18"/>
      <c r="Q44" s="29"/>
      <c r="R44" s="28"/>
      <c r="S44" s="29"/>
      <c r="T44" s="48"/>
      <c r="U44" s="44"/>
      <c r="V44" s="18"/>
      <c r="W44" s="29"/>
      <c r="X44" s="28"/>
      <c r="Y44" s="29"/>
      <c r="Z44" s="38"/>
      <c r="AA44" s="39"/>
      <c r="AB44" s="38"/>
      <c r="AC44" s="39"/>
      <c r="AD44" s="40"/>
      <c r="AE44" s="19"/>
      <c r="AF44" s="18"/>
    </row>
    <row r="45" spans="1:32" s="13" customFormat="1" ht="12.75" customHeight="1" x14ac:dyDescent="0.2">
      <c r="A45" s="22" t="s">
        <v>42</v>
      </c>
      <c r="B45" s="23"/>
      <c r="C45" s="23"/>
      <c r="D45" s="24"/>
      <c r="E45" s="24"/>
      <c r="F45" s="24"/>
      <c r="G45" s="24"/>
      <c r="I45" s="15"/>
      <c r="J45" s="18"/>
      <c r="K45" s="42"/>
      <c r="L45" s="18"/>
      <c r="M45" s="19"/>
      <c r="N45" s="49"/>
      <c r="O45" s="50"/>
      <c r="P45" s="18"/>
      <c r="Q45" s="19"/>
      <c r="R45" s="18"/>
      <c r="S45" s="19"/>
      <c r="T45" s="28"/>
      <c r="U45" s="19"/>
      <c r="V45" s="28"/>
      <c r="W45" s="19"/>
      <c r="X45" s="38"/>
      <c r="Y45" s="39"/>
      <c r="Z45" s="38"/>
      <c r="AA45" s="39"/>
      <c r="AB45" s="38"/>
      <c r="AC45" s="39"/>
      <c r="AD45" s="49"/>
      <c r="AE45" s="50"/>
      <c r="AF45" s="38"/>
    </row>
    <row r="46" spans="1:32" s="13" customFormat="1" ht="12.75" customHeight="1" x14ac:dyDescent="0.2">
      <c r="A46" s="51" t="s">
        <v>43</v>
      </c>
      <c r="B46" s="23"/>
      <c r="C46" s="23">
        <v>0</v>
      </c>
      <c r="D46" s="24"/>
      <c r="E46" s="24"/>
      <c r="F46" s="24"/>
      <c r="G46" s="24"/>
      <c r="I46" s="15"/>
      <c r="J46" s="18"/>
      <c r="K46" s="42"/>
      <c r="L46" s="18"/>
      <c r="M46" s="19"/>
      <c r="N46" s="49"/>
      <c r="O46" s="50"/>
      <c r="P46" s="18"/>
      <c r="Q46" s="19"/>
      <c r="R46" s="18"/>
      <c r="S46" s="19"/>
      <c r="T46" s="18"/>
      <c r="U46" s="19"/>
      <c r="V46" s="18"/>
      <c r="W46" s="19"/>
      <c r="X46" s="18"/>
      <c r="Y46" s="39"/>
      <c r="Z46" s="38"/>
      <c r="AA46" s="39"/>
      <c r="AB46" s="38"/>
      <c r="AC46" s="39"/>
      <c r="AD46" s="49"/>
      <c r="AE46" s="50"/>
      <c r="AF46" s="38"/>
    </row>
    <row r="47" spans="1:32" s="13" customFormat="1" ht="12.75" customHeight="1" x14ac:dyDescent="0.2">
      <c r="A47" s="33"/>
      <c r="B47" s="23"/>
      <c r="C47" s="23"/>
      <c r="D47" s="24"/>
      <c r="E47" s="24"/>
      <c r="F47" s="24"/>
      <c r="G47" s="24"/>
      <c r="I47" s="15"/>
      <c r="J47" s="18"/>
      <c r="K47" s="42"/>
      <c r="L47" s="18"/>
      <c r="M47" s="19"/>
      <c r="N47" s="49"/>
      <c r="O47" s="50"/>
      <c r="P47" s="18"/>
      <c r="Q47" s="19"/>
      <c r="R47" s="18"/>
      <c r="S47" s="19"/>
      <c r="T47" s="18"/>
      <c r="U47" s="19"/>
      <c r="V47" s="18"/>
      <c r="W47" s="19"/>
      <c r="X47" s="18"/>
      <c r="Y47" s="39"/>
      <c r="Z47" s="38"/>
      <c r="AA47" s="39"/>
      <c r="AB47" s="38"/>
      <c r="AC47" s="39"/>
      <c r="AD47" s="49"/>
      <c r="AE47" s="50"/>
      <c r="AF47" s="38"/>
    </row>
    <row r="48" spans="1:32" s="13" customFormat="1" ht="12.75" customHeight="1" x14ac:dyDescent="0.2">
      <c r="A48" s="33" t="s">
        <v>44</v>
      </c>
      <c r="B48" s="23"/>
      <c r="C48" s="23">
        <v>0</v>
      </c>
      <c r="D48" s="24"/>
      <c r="E48" s="24"/>
      <c r="F48" s="24"/>
      <c r="G48" s="24"/>
      <c r="I48" s="15"/>
      <c r="J48" s="18"/>
      <c r="K48" s="42"/>
      <c r="L48" s="18"/>
      <c r="M48" s="19"/>
      <c r="N48" s="49"/>
      <c r="O48" s="50"/>
      <c r="P48" s="18"/>
      <c r="Q48" s="19"/>
      <c r="R48" s="18"/>
      <c r="S48" s="19"/>
      <c r="T48" s="18"/>
      <c r="U48" s="19"/>
      <c r="V48" s="18"/>
      <c r="W48" s="19"/>
      <c r="X48" s="18"/>
      <c r="Y48" s="39"/>
      <c r="Z48" s="38"/>
      <c r="AA48" s="39"/>
      <c r="AB48" s="38"/>
      <c r="AC48" s="39"/>
      <c r="AD48" s="49"/>
      <c r="AE48" s="50"/>
      <c r="AF48" s="38"/>
    </row>
    <row r="49" spans="1:32" s="13" customFormat="1" ht="12.75" customHeight="1" x14ac:dyDescent="0.2">
      <c r="A49" s="33"/>
      <c r="B49" s="23"/>
      <c r="C49" s="23"/>
      <c r="D49" s="24"/>
      <c r="E49" s="24"/>
      <c r="F49" s="24"/>
      <c r="G49" s="24"/>
      <c r="I49" s="15"/>
      <c r="J49" s="18"/>
      <c r="K49" s="42"/>
      <c r="L49" s="18"/>
      <c r="M49" s="19"/>
      <c r="N49" s="49"/>
      <c r="O49" s="50"/>
      <c r="P49" s="18"/>
      <c r="Q49" s="19"/>
      <c r="R49" s="18"/>
      <c r="S49" s="19"/>
      <c r="T49" s="18"/>
      <c r="U49" s="19"/>
      <c r="V49" s="18"/>
      <c r="W49" s="19"/>
      <c r="X49" s="18"/>
      <c r="Y49" s="39"/>
      <c r="Z49" s="38"/>
      <c r="AA49" s="39"/>
      <c r="AB49" s="38"/>
      <c r="AC49" s="39"/>
      <c r="AD49" s="49"/>
      <c r="AE49" s="50"/>
      <c r="AF49" s="38"/>
    </row>
    <row r="50" spans="1:32" s="13" customFormat="1" ht="12.75" customHeight="1" x14ac:dyDescent="0.2">
      <c r="A50" s="33" t="s">
        <v>45</v>
      </c>
      <c r="B50" s="23"/>
      <c r="C50" s="23">
        <v>0</v>
      </c>
      <c r="D50" s="24"/>
      <c r="E50" s="24"/>
      <c r="F50" s="24"/>
      <c r="G50" s="24"/>
      <c r="I50" s="15"/>
      <c r="J50" s="18"/>
      <c r="K50" s="42"/>
      <c r="L50" s="18"/>
      <c r="M50" s="19"/>
      <c r="N50" s="49"/>
      <c r="O50" s="50"/>
      <c r="P50" s="18"/>
      <c r="Q50" s="19"/>
      <c r="R50" s="18"/>
      <c r="S50" s="19"/>
      <c r="T50" s="18"/>
      <c r="U50" s="19"/>
      <c r="V50" s="18"/>
      <c r="W50" s="19"/>
      <c r="X50" s="18"/>
      <c r="Y50" s="39"/>
      <c r="Z50" s="38"/>
      <c r="AA50" s="39"/>
      <c r="AB50" s="38"/>
      <c r="AC50" s="39"/>
      <c r="AD50" s="49"/>
      <c r="AE50" s="50"/>
      <c r="AF50" s="38"/>
    </row>
    <row r="51" spans="1:32" s="13" customFormat="1" ht="12.75" customHeight="1" x14ac:dyDescent="0.2">
      <c r="A51" s="33"/>
      <c r="B51" s="23"/>
      <c r="D51" s="24"/>
      <c r="E51" s="24"/>
      <c r="F51" s="24"/>
      <c r="G51" s="24"/>
      <c r="I51" s="15"/>
      <c r="J51" s="18"/>
      <c r="K51" s="42"/>
      <c r="L51" s="18"/>
      <c r="M51" s="19"/>
      <c r="N51" s="49"/>
      <c r="O51" s="50"/>
      <c r="P51" s="18"/>
      <c r="Q51" s="19"/>
      <c r="R51" s="18"/>
      <c r="S51" s="19"/>
      <c r="T51" s="18"/>
      <c r="U51" s="19"/>
      <c r="V51" s="18"/>
      <c r="W51" s="19"/>
      <c r="X51" s="18"/>
      <c r="Y51" s="39"/>
      <c r="Z51" s="38"/>
      <c r="AA51" s="39"/>
      <c r="AB51" s="38"/>
      <c r="AC51" s="39"/>
      <c r="AD51" s="49"/>
      <c r="AE51" s="50"/>
      <c r="AF51" s="38"/>
    </row>
    <row r="52" spans="1:32" s="13" customFormat="1" ht="12.75" customHeight="1" x14ac:dyDescent="0.2">
      <c r="A52" s="33" t="s">
        <v>46</v>
      </c>
      <c r="B52" s="23"/>
      <c r="C52" s="23">
        <v>0</v>
      </c>
      <c r="D52" s="23"/>
      <c r="E52" s="24"/>
      <c r="F52" s="24"/>
      <c r="G52" s="24"/>
      <c r="I52" s="15"/>
      <c r="J52" s="18"/>
      <c r="K52" s="42"/>
      <c r="L52" s="18"/>
      <c r="M52" s="19"/>
      <c r="N52" s="49"/>
      <c r="O52" s="50"/>
      <c r="P52" s="18"/>
      <c r="Q52" s="19"/>
      <c r="R52" s="18"/>
      <c r="S52" s="19"/>
      <c r="T52" s="18"/>
      <c r="U52" s="19"/>
      <c r="V52" s="18"/>
      <c r="W52" s="19"/>
      <c r="X52" s="18"/>
      <c r="Y52" s="39"/>
      <c r="Z52" s="38"/>
      <c r="AA52" s="39"/>
      <c r="AB52" s="38"/>
      <c r="AC52" s="39"/>
      <c r="AD52" s="49"/>
      <c r="AE52" s="50"/>
      <c r="AF52" s="38"/>
    </row>
    <row r="53" spans="1:32" s="13" customFormat="1" ht="12.75" customHeight="1" x14ac:dyDescent="0.2">
      <c r="A53" s="33" t="s">
        <v>47</v>
      </c>
      <c r="B53" s="23"/>
      <c r="C53" s="23"/>
      <c r="D53" s="24"/>
      <c r="E53" s="24"/>
      <c r="F53" s="24"/>
      <c r="G53" s="24"/>
      <c r="I53" s="15"/>
      <c r="J53" s="18"/>
      <c r="K53" s="42"/>
      <c r="L53" s="18"/>
      <c r="M53" s="19"/>
      <c r="N53" s="49"/>
      <c r="O53" s="50"/>
      <c r="P53" s="18"/>
      <c r="Q53" s="19"/>
      <c r="R53" s="18"/>
      <c r="S53" s="19"/>
      <c r="T53" s="18"/>
      <c r="U53" s="19"/>
      <c r="V53" s="18"/>
      <c r="W53" s="19"/>
      <c r="X53" s="38"/>
      <c r="Y53" s="39"/>
      <c r="Z53" s="38"/>
      <c r="AA53" s="39"/>
      <c r="AB53" s="38"/>
      <c r="AC53" s="39"/>
      <c r="AD53" s="49"/>
      <c r="AE53" s="50"/>
      <c r="AF53" s="38"/>
    </row>
    <row r="54" spans="1:32" s="13" customFormat="1" ht="12.75" customHeight="1" x14ac:dyDescent="0.2">
      <c r="A54" s="33" t="s">
        <v>48</v>
      </c>
      <c r="B54" s="23"/>
      <c r="C54" s="23"/>
      <c r="D54" s="24"/>
      <c r="E54" s="24"/>
      <c r="F54" s="24"/>
      <c r="G54" s="24"/>
      <c r="I54" s="15"/>
      <c r="J54" s="18"/>
      <c r="K54" s="42"/>
      <c r="L54" s="18"/>
      <c r="M54" s="19"/>
      <c r="N54" s="49"/>
      <c r="O54" s="50"/>
      <c r="P54" s="18"/>
      <c r="Q54" s="19"/>
      <c r="R54" s="18"/>
      <c r="S54" s="19"/>
      <c r="T54" s="18"/>
      <c r="U54" s="19"/>
      <c r="V54" s="18"/>
      <c r="W54" s="19"/>
      <c r="X54" s="38"/>
      <c r="Y54" s="39"/>
      <c r="Z54" s="38"/>
      <c r="AA54" s="39"/>
      <c r="AB54" s="38"/>
      <c r="AC54" s="39"/>
      <c r="AD54" s="49"/>
      <c r="AE54" s="50"/>
      <c r="AF54" s="38"/>
    </row>
    <row r="55" spans="1:32" s="13" customFormat="1" ht="12.75" customHeight="1" x14ac:dyDescent="0.2">
      <c r="A55" s="33" t="s">
        <v>49</v>
      </c>
      <c r="B55" s="23"/>
      <c r="C55" s="23"/>
      <c r="D55" s="24"/>
      <c r="E55" s="24"/>
      <c r="F55" s="24"/>
      <c r="G55" s="24"/>
      <c r="I55" s="15"/>
      <c r="J55" s="18"/>
      <c r="K55" s="42"/>
      <c r="L55" s="18"/>
      <c r="M55" s="19"/>
      <c r="N55" s="49"/>
      <c r="O55" s="50"/>
      <c r="P55" s="18"/>
      <c r="Q55" s="19"/>
      <c r="R55" s="18"/>
      <c r="S55" s="19"/>
      <c r="T55" s="18"/>
      <c r="U55" s="19"/>
      <c r="V55" s="18"/>
      <c r="W55" s="19"/>
      <c r="X55" s="38"/>
      <c r="Y55" s="39"/>
      <c r="Z55" s="38"/>
      <c r="AA55" s="39"/>
      <c r="AB55" s="38"/>
      <c r="AC55" s="39"/>
      <c r="AD55" s="49"/>
      <c r="AE55" s="50"/>
      <c r="AF55" s="38"/>
    </row>
    <row r="56" spans="1:32" s="13" customFormat="1" ht="12.75" customHeight="1" x14ac:dyDescent="0.2">
      <c r="A56" s="33"/>
      <c r="B56" s="23"/>
      <c r="C56" s="23"/>
      <c r="D56" s="24"/>
      <c r="E56" s="24"/>
      <c r="F56" s="24"/>
      <c r="G56" s="24"/>
      <c r="I56" s="15"/>
      <c r="J56" s="18"/>
      <c r="K56" s="42"/>
      <c r="L56" s="18"/>
      <c r="M56" s="19"/>
      <c r="N56" s="49"/>
      <c r="O56" s="50"/>
      <c r="P56" s="18"/>
      <c r="Q56" s="19"/>
      <c r="R56" s="18"/>
      <c r="S56" s="19"/>
      <c r="T56" s="18"/>
      <c r="U56" s="19"/>
      <c r="V56" s="18"/>
      <c r="W56" s="19"/>
      <c r="X56" s="38"/>
      <c r="Y56" s="39"/>
      <c r="Z56" s="38"/>
      <c r="AA56" s="39"/>
      <c r="AB56" s="38"/>
      <c r="AC56" s="39"/>
      <c r="AD56" s="49"/>
      <c r="AE56" s="50"/>
      <c r="AF56" s="38"/>
    </row>
    <row r="57" spans="1:32" s="13" customFormat="1" ht="12.75" customHeight="1" x14ac:dyDescent="0.2">
      <c r="A57" s="33" t="s">
        <v>50</v>
      </c>
      <c r="B57" s="23"/>
      <c r="C57" s="23">
        <v>0</v>
      </c>
      <c r="D57" s="24"/>
      <c r="E57" s="24"/>
      <c r="F57" s="24"/>
      <c r="G57" s="24"/>
      <c r="I57" s="15"/>
      <c r="J57" s="18"/>
      <c r="K57" s="42"/>
      <c r="L57" s="18"/>
      <c r="M57" s="19"/>
      <c r="N57" s="49"/>
      <c r="O57" s="50"/>
      <c r="P57" s="18"/>
      <c r="Q57" s="19"/>
      <c r="R57" s="18"/>
      <c r="S57" s="19"/>
      <c r="T57" s="18"/>
      <c r="U57" s="19"/>
      <c r="V57" s="18"/>
      <c r="W57" s="19"/>
      <c r="X57" s="38"/>
      <c r="Y57" s="39"/>
      <c r="Z57" s="38"/>
      <c r="AA57" s="39"/>
      <c r="AB57" s="38"/>
      <c r="AC57" s="39"/>
      <c r="AD57" s="49"/>
      <c r="AE57" s="50"/>
      <c r="AF57" s="38"/>
    </row>
    <row r="58" spans="1:32" s="13" customFormat="1" ht="12.75" customHeight="1" x14ac:dyDescent="0.2">
      <c r="A58" s="33"/>
      <c r="B58" s="23"/>
      <c r="C58" s="23"/>
      <c r="D58" s="24"/>
      <c r="E58" s="24"/>
      <c r="F58" s="24"/>
      <c r="G58" s="24"/>
      <c r="I58" s="15"/>
      <c r="J58" s="18"/>
      <c r="K58" s="42"/>
      <c r="L58" s="18"/>
      <c r="M58" s="19"/>
      <c r="N58" s="49"/>
      <c r="O58" s="50"/>
      <c r="P58" s="18"/>
      <c r="Q58" s="19"/>
      <c r="R58" s="18"/>
      <c r="S58" s="19"/>
      <c r="T58" s="18"/>
      <c r="U58" s="19"/>
      <c r="V58" s="18"/>
      <c r="W58" s="19"/>
      <c r="X58" s="38"/>
      <c r="Y58" s="39"/>
      <c r="Z58" s="38"/>
      <c r="AA58" s="39"/>
      <c r="AB58" s="38"/>
      <c r="AC58" s="39"/>
      <c r="AD58" s="49"/>
      <c r="AE58" s="50"/>
      <c r="AF58" s="38"/>
    </row>
    <row r="59" spans="1:32" s="13" customFormat="1" ht="12.75" customHeight="1" x14ac:dyDescent="0.2">
      <c r="A59" s="33" t="s">
        <v>51</v>
      </c>
      <c r="B59" s="23"/>
      <c r="C59" s="23">
        <v>0</v>
      </c>
      <c r="D59" s="24"/>
      <c r="E59" s="24"/>
      <c r="F59" s="24"/>
      <c r="G59" s="24"/>
      <c r="I59" s="15"/>
      <c r="J59" s="18"/>
      <c r="K59" s="42"/>
      <c r="L59" s="18"/>
      <c r="M59" s="19"/>
      <c r="N59" s="49"/>
      <c r="O59" s="50"/>
      <c r="P59" s="18"/>
      <c r="Q59" s="19"/>
      <c r="R59" s="18"/>
      <c r="S59" s="19"/>
      <c r="T59" s="18"/>
      <c r="U59" s="19"/>
      <c r="V59" s="18"/>
      <c r="W59" s="19"/>
      <c r="X59" s="38"/>
      <c r="Y59" s="39"/>
      <c r="Z59" s="38"/>
      <c r="AA59" s="39"/>
      <c r="AB59" s="38"/>
      <c r="AC59" s="39"/>
      <c r="AD59" s="49"/>
      <c r="AE59" s="50"/>
      <c r="AF59" s="38"/>
    </row>
    <row r="60" spans="1:32" s="13" customFormat="1" ht="12.75" customHeight="1" x14ac:dyDescent="0.2">
      <c r="A60" s="33"/>
      <c r="B60" s="23"/>
      <c r="C60" s="23"/>
      <c r="D60" s="24"/>
      <c r="E60" s="24"/>
      <c r="F60" s="24"/>
      <c r="G60" s="24"/>
      <c r="I60" s="15"/>
      <c r="J60" s="18"/>
      <c r="K60" s="42"/>
      <c r="L60" s="18"/>
      <c r="M60" s="19"/>
      <c r="N60" s="49"/>
      <c r="O60" s="50"/>
      <c r="P60" s="18"/>
      <c r="Q60" s="19"/>
      <c r="R60" s="18"/>
      <c r="S60" s="19"/>
      <c r="T60" s="18"/>
      <c r="U60" s="19"/>
      <c r="V60" s="18"/>
      <c r="W60" s="19"/>
      <c r="X60" s="38"/>
      <c r="Y60" s="39"/>
      <c r="Z60" s="38"/>
      <c r="AA60" s="39"/>
      <c r="AB60" s="38"/>
      <c r="AC60" s="39"/>
      <c r="AD60" s="49"/>
      <c r="AE60" s="50"/>
      <c r="AF60" s="38"/>
    </row>
    <row r="61" spans="1:32" s="13" customFormat="1" ht="12.75" customHeight="1" x14ac:dyDescent="0.2">
      <c r="A61" s="33" t="s">
        <v>52</v>
      </c>
      <c r="B61" s="23"/>
      <c r="C61" s="23">
        <v>0</v>
      </c>
      <c r="D61" s="24"/>
      <c r="E61" s="24"/>
      <c r="F61" s="24"/>
      <c r="G61" s="24"/>
      <c r="I61" s="15"/>
      <c r="J61" s="18"/>
      <c r="K61" s="42"/>
      <c r="L61" s="18"/>
      <c r="M61" s="19"/>
      <c r="N61" s="49"/>
      <c r="O61" s="50"/>
      <c r="P61" s="18"/>
      <c r="Q61" s="19"/>
      <c r="R61" s="18"/>
      <c r="S61" s="19"/>
      <c r="T61" s="18"/>
      <c r="U61" s="19"/>
      <c r="V61" s="18"/>
      <c r="W61" s="19"/>
      <c r="X61" s="38"/>
      <c r="Y61" s="39"/>
      <c r="Z61" s="38"/>
      <c r="AA61" s="39"/>
      <c r="AB61" s="38"/>
      <c r="AC61" s="39"/>
      <c r="AD61" s="49"/>
      <c r="AE61" s="50"/>
      <c r="AF61" s="38"/>
    </row>
    <row r="62" spans="1:32" s="13" customFormat="1" ht="12.75" customHeight="1" x14ac:dyDescent="0.2">
      <c r="A62" s="33" t="s">
        <v>53</v>
      </c>
      <c r="B62" s="23"/>
      <c r="C62" s="23"/>
      <c r="D62" s="24"/>
      <c r="E62" s="24"/>
      <c r="F62" s="24"/>
      <c r="G62" s="24"/>
      <c r="I62" s="15"/>
      <c r="J62" s="18"/>
      <c r="K62" s="42"/>
      <c r="L62" s="18"/>
      <c r="M62" s="19"/>
      <c r="N62" s="49"/>
      <c r="O62" s="50"/>
      <c r="P62" s="18"/>
      <c r="Q62" s="19"/>
      <c r="R62" s="18"/>
      <c r="S62" s="19"/>
      <c r="T62" s="18"/>
      <c r="U62" s="19"/>
      <c r="V62" s="18"/>
      <c r="W62" s="19"/>
      <c r="X62" s="38"/>
      <c r="Y62" s="39"/>
      <c r="Z62" s="38"/>
      <c r="AA62" s="39"/>
      <c r="AB62" s="38"/>
      <c r="AC62" s="39"/>
      <c r="AD62" s="49"/>
      <c r="AE62" s="50"/>
      <c r="AF62" s="38"/>
    </row>
    <row r="63" spans="1:32" s="13" customFormat="1" ht="12.75" customHeight="1" x14ac:dyDescent="0.2">
      <c r="A63" s="33" t="s">
        <v>54</v>
      </c>
      <c r="B63" s="23"/>
      <c r="C63" s="23"/>
      <c r="D63" s="24"/>
      <c r="E63" s="24"/>
      <c r="F63" s="24"/>
      <c r="G63" s="24"/>
      <c r="I63" s="15"/>
      <c r="J63" s="18"/>
      <c r="K63" s="42"/>
      <c r="L63" s="18"/>
      <c r="M63" s="19"/>
      <c r="N63" s="49"/>
      <c r="O63" s="50"/>
      <c r="P63" s="18"/>
      <c r="Q63" s="19"/>
      <c r="R63" s="18"/>
      <c r="S63" s="19"/>
      <c r="T63" s="18"/>
      <c r="U63" s="19"/>
      <c r="V63" s="18"/>
      <c r="W63" s="19"/>
      <c r="X63" s="38"/>
      <c r="Y63" s="39"/>
      <c r="Z63" s="38"/>
      <c r="AA63" s="39"/>
      <c r="AB63" s="38"/>
      <c r="AC63" s="39"/>
      <c r="AD63" s="49"/>
      <c r="AE63" s="50"/>
      <c r="AF63" s="38"/>
    </row>
    <row r="64" spans="1:32" s="13" customFormat="1" ht="12.75" customHeight="1" x14ac:dyDescent="0.2">
      <c r="A64" s="33"/>
      <c r="B64" s="23"/>
      <c r="C64" s="23"/>
      <c r="D64" s="24"/>
      <c r="E64" s="24"/>
      <c r="F64" s="24"/>
      <c r="G64" s="24"/>
      <c r="I64" s="15"/>
      <c r="J64" s="18"/>
      <c r="K64" s="42"/>
      <c r="L64" s="18"/>
      <c r="M64" s="19"/>
      <c r="N64" s="49"/>
      <c r="O64" s="50"/>
      <c r="P64" s="18"/>
      <c r="Q64" s="19"/>
      <c r="R64" s="18"/>
      <c r="S64" s="19"/>
      <c r="T64" s="18"/>
      <c r="U64" s="19"/>
      <c r="V64" s="18"/>
      <c r="W64" s="19"/>
      <c r="X64" s="38"/>
      <c r="Y64" s="39"/>
      <c r="Z64" s="38"/>
      <c r="AA64" s="39"/>
      <c r="AB64" s="38"/>
      <c r="AC64" s="39"/>
      <c r="AD64" s="49"/>
      <c r="AE64" s="50"/>
      <c r="AF64" s="38"/>
    </row>
    <row r="65" spans="1:32" s="13" customFormat="1" ht="12.75" customHeight="1" x14ac:dyDescent="0.2">
      <c r="A65" s="33" t="s">
        <v>55</v>
      </c>
      <c r="B65" s="23"/>
      <c r="C65" s="23">
        <v>0</v>
      </c>
      <c r="D65" s="24"/>
      <c r="E65" s="24"/>
      <c r="F65" s="24"/>
      <c r="G65" s="24"/>
      <c r="I65" s="15"/>
      <c r="J65" s="18"/>
      <c r="K65" s="42"/>
      <c r="L65" s="18"/>
      <c r="M65" s="19"/>
      <c r="N65" s="49"/>
      <c r="O65" s="50"/>
      <c r="P65" s="18"/>
      <c r="Q65" s="19"/>
      <c r="R65" s="18"/>
      <c r="S65" s="19"/>
      <c r="T65" s="18"/>
      <c r="U65" s="19"/>
      <c r="V65" s="18"/>
      <c r="W65" s="19"/>
      <c r="X65" s="38"/>
      <c r="Y65" s="39"/>
      <c r="Z65" s="38"/>
      <c r="AA65" s="39"/>
      <c r="AB65" s="38"/>
      <c r="AC65" s="39"/>
      <c r="AD65" s="49"/>
      <c r="AE65" s="50"/>
      <c r="AF65" s="38"/>
    </row>
    <row r="66" spans="1:32" s="13" customFormat="1" ht="12.75" customHeight="1" x14ac:dyDescent="0.2">
      <c r="A66" s="33"/>
      <c r="B66" s="23"/>
      <c r="C66" s="23"/>
      <c r="D66" s="24"/>
      <c r="E66" s="24"/>
      <c r="F66" s="24"/>
      <c r="G66" s="24"/>
      <c r="I66" s="15"/>
      <c r="J66" s="18"/>
      <c r="K66" s="42"/>
      <c r="L66" s="18"/>
      <c r="M66" s="19"/>
      <c r="N66" s="49"/>
      <c r="O66" s="50"/>
      <c r="P66" s="18"/>
      <c r="Q66" s="19"/>
      <c r="R66" s="18"/>
      <c r="S66" s="19"/>
      <c r="T66" s="18"/>
      <c r="U66" s="19"/>
      <c r="V66" s="18"/>
      <c r="W66" s="19"/>
      <c r="X66" s="38"/>
      <c r="Y66" s="39"/>
      <c r="Z66" s="38"/>
      <c r="AA66" s="39"/>
      <c r="AB66" s="38"/>
      <c r="AC66" s="39"/>
      <c r="AD66" s="49"/>
      <c r="AE66" s="50"/>
      <c r="AF66" s="38"/>
    </row>
    <row r="67" spans="1:32" s="13" customFormat="1" ht="12.75" customHeight="1" x14ac:dyDescent="0.2">
      <c r="A67" s="33" t="s">
        <v>56</v>
      </c>
      <c r="B67" s="23"/>
      <c r="C67" s="23">
        <v>0</v>
      </c>
      <c r="D67" s="24"/>
      <c r="E67" s="24"/>
      <c r="F67" s="24"/>
      <c r="G67" s="24"/>
      <c r="I67" s="15"/>
      <c r="J67" s="18"/>
      <c r="K67" s="42"/>
      <c r="L67" s="18"/>
      <c r="M67" s="19"/>
      <c r="N67" s="49"/>
      <c r="O67" s="50"/>
      <c r="P67" s="18"/>
      <c r="Q67" s="19"/>
      <c r="R67" s="18"/>
      <c r="S67" s="19"/>
      <c r="T67" s="18"/>
      <c r="U67" s="19"/>
      <c r="V67" s="18"/>
      <c r="W67" s="19"/>
      <c r="X67" s="38"/>
      <c r="Y67" s="39"/>
      <c r="Z67" s="38"/>
      <c r="AA67" s="39"/>
      <c r="AB67" s="38"/>
      <c r="AC67" s="39"/>
      <c r="AD67" s="49"/>
      <c r="AE67" s="50"/>
      <c r="AF67" s="38"/>
    </row>
    <row r="68" spans="1:32" s="13" customFormat="1" ht="12.75" customHeight="1" x14ac:dyDescent="0.2">
      <c r="A68" s="33" t="s">
        <v>57</v>
      </c>
      <c r="B68" s="23"/>
      <c r="C68" s="23"/>
      <c r="D68" s="24"/>
      <c r="E68" s="24"/>
      <c r="F68" s="24"/>
      <c r="G68" s="24"/>
      <c r="I68" s="15"/>
      <c r="J68" s="18"/>
      <c r="K68" s="42"/>
      <c r="L68" s="18"/>
      <c r="M68" s="19"/>
      <c r="N68" s="49"/>
      <c r="O68" s="50"/>
      <c r="P68" s="18"/>
      <c r="Q68" s="19"/>
      <c r="R68" s="18"/>
      <c r="S68" s="19"/>
      <c r="T68" s="18"/>
      <c r="U68" s="19"/>
      <c r="V68" s="18"/>
      <c r="W68" s="19"/>
      <c r="X68" s="38"/>
      <c r="Y68" s="39"/>
      <c r="Z68" s="38"/>
      <c r="AA68" s="39"/>
      <c r="AB68" s="38"/>
      <c r="AC68" s="39"/>
      <c r="AD68" s="49"/>
      <c r="AE68" s="50"/>
      <c r="AF68" s="38"/>
    </row>
    <row r="69" spans="1:32" s="13" customFormat="1" ht="12.75" customHeight="1" x14ac:dyDescent="0.2">
      <c r="A69" s="33" t="s">
        <v>58</v>
      </c>
      <c r="B69" s="23"/>
      <c r="C69" s="23"/>
      <c r="D69" s="24"/>
      <c r="E69" s="24"/>
      <c r="F69" s="24"/>
      <c r="G69" s="24"/>
      <c r="I69" s="15"/>
      <c r="J69" s="18"/>
      <c r="K69" s="42"/>
      <c r="L69" s="18"/>
      <c r="M69" s="19"/>
      <c r="N69" s="49"/>
      <c r="O69" s="50"/>
      <c r="P69" s="18"/>
      <c r="Q69" s="19"/>
      <c r="R69" s="18"/>
      <c r="S69" s="19"/>
      <c r="T69" s="18"/>
      <c r="U69" s="19"/>
      <c r="V69" s="18"/>
      <c r="W69" s="19"/>
      <c r="X69" s="38"/>
      <c r="Y69" s="39"/>
      <c r="Z69" s="38"/>
      <c r="AA69" s="39"/>
      <c r="AB69" s="38"/>
      <c r="AC69" s="39"/>
      <c r="AD69" s="49"/>
      <c r="AE69" s="50"/>
      <c r="AF69" s="38"/>
    </row>
    <row r="70" spans="1:32" s="13" customFormat="1" ht="12.75" customHeight="1" x14ac:dyDescent="0.2">
      <c r="A70" s="33"/>
      <c r="B70" s="23"/>
      <c r="C70" s="23"/>
      <c r="D70" s="24"/>
      <c r="E70" s="24"/>
      <c r="F70" s="24"/>
      <c r="G70" s="24"/>
      <c r="I70" s="15"/>
      <c r="J70" s="18"/>
      <c r="K70" s="42"/>
      <c r="L70" s="18"/>
      <c r="M70" s="19"/>
      <c r="N70" s="49"/>
      <c r="O70" s="50"/>
      <c r="P70" s="18"/>
      <c r="Q70" s="19"/>
      <c r="R70" s="18"/>
      <c r="S70" s="19"/>
      <c r="T70" s="18"/>
      <c r="U70" s="19"/>
      <c r="V70" s="18"/>
      <c r="W70" s="19"/>
      <c r="X70" s="38"/>
      <c r="Y70" s="39"/>
      <c r="Z70" s="38"/>
      <c r="AA70" s="39"/>
      <c r="AB70" s="38"/>
      <c r="AC70" s="39"/>
      <c r="AD70" s="49"/>
      <c r="AE70" s="50"/>
      <c r="AF70" s="38"/>
    </row>
    <row r="71" spans="1:32" s="13" customFormat="1" ht="12.75" customHeight="1" x14ac:dyDescent="0.2">
      <c r="A71" s="33" t="s">
        <v>59</v>
      </c>
      <c r="B71" s="23"/>
      <c r="C71" s="23">
        <v>0</v>
      </c>
      <c r="D71" s="24"/>
      <c r="E71" s="24"/>
      <c r="F71" s="24"/>
      <c r="G71" s="24"/>
      <c r="I71" s="15"/>
      <c r="J71" s="18"/>
      <c r="K71" s="42"/>
      <c r="L71" s="18"/>
      <c r="M71" s="19"/>
      <c r="N71" s="49"/>
      <c r="O71" s="50"/>
      <c r="P71" s="18"/>
      <c r="Q71" s="19"/>
      <c r="R71" s="18"/>
      <c r="S71" s="19"/>
      <c r="T71" s="18"/>
      <c r="U71" s="19"/>
      <c r="V71" s="18"/>
      <c r="W71" s="19"/>
      <c r="X71" s="38"/>
      <c r="Y71" s="39"/>
      <c r="Z71" s="38"/>
      <c r="AA71" s="39"/>
      <c r="AB71" s="38"/>
      <c r="AC71" s="39"/>
      <c r="AD71" s="49"/>
      <c r="AE71" s="50"/>
      <c r="AF71" s="38"/>
    </row>
    <row r="72" spans="1:32" s="13" customFormat="1" ht="12.75" customHeight="1" x14ac:dyDescent="0.2">
      <c r="A72" s="33" t="s">
        <v>60</v>
      </c>
      <c r="B72" s="23"/>
      <c r="C72" s="23"/>
      <c r="D72" s="24"/>
      <c r="E72" s="24"/>
      <c r="F72" s="24"/>
      <c r="G72" s="24"/>
      <c r="I72" s="15"/>
      <c r="J72" s="18"/>
      <c r="K72" s="42"/>
      <c r="L72" s="18"/>
      <c r="M72" s="19"/>
      <c r="N72" s="49"/>
      <c r="O72" s="50"/>
      <c r="P72" s="18"/>
      <c r="Q72" s="19"/>
      <c r="R72" s="18"/>
      <c r="S72" s="19"/>
      <c r="T72" s="18"/>
      <c r="U72" s="19"/>
      <c r="V72" s="18"/>
      <c r="W72" s="19"/>
      <c r="X72" s="38"/>
      <c r="Y72" s="39"/>
      <c r="Z72" s="38"/>
      <c r="AA72" s="39"/>
      <c r="AB72" s="38"/>
      <c r="AC72" s="39"/>
      <c r="AD72" s="49"/>
      <c r="AE72" s="50"/>
      <c r="AF72" s="38"/>
    </row>
    <row r="73" spans="1:32" s="13" customFormat="1" ht="12.75" customHeight="1" x14ac:dyDescent="0.2">
      <c r="A73" s="33"/>
      <c r="B73" s="23"/>
      <c r="C73" s="23"/>
      <c r="D73" s="24"/>
      <c r="E73" s="24"/>
      <c r="F73" s="24"/>
      <c r="G73" s="24"/>
      <c r="I73" s="15"/>
      <c r="J73" s="18"/>
      <c r="K73" s="42"/>
      <c r="L73" s="18"/>
      <c r="M73" s="19"/>
      <c r="N73" s="49"/>
      <c r="O73" s="50"/>
      <c r="P73" s="18"/>
      <c r="Q73" s="19"/>
      <c r="R73" s="18"/>
      <c r="S73" s="19"/>
      <c r="T73" s="18"/>
      <c r="U73" s="19"/>
      <c r="V73" s="18"/>
      <c r="W73" s="19"/>
      <c r="X73" s="38"/>
      <c r="Y73" s="39"/>
      <c r="Z73" s="38"/>
      <c r="AA73" s="39"/>
      <c r="AB73" s="38"/>
      <c r="AC73" s="39"/>
      <c r="AD73" s="49"/>
      <c r="AE73" s="50"/>
      <c r="AF73" s="38"/>
    </row>
    <row r="74" spans="1:32" s="13" customFormat="1" ht="12.75" customHeight="1" x14ac:dyDescent="0.2">
      <c r="A74" s="22" t="s">
        <v>61</v>
      </c>
      <c r="B74" s="23"/>
      <c r="C74" s="23"/>
      <c r="D74" s="24"/>
      <c r="E74" s="24"/>
      <c r="F74" s="24"/>
      <c r="G74" s="24"/>
      <c r="I74" s="15"/>
      <c r="J74" s="18"/>
      <c r="K74" s="42"/>
      <c r="L74" s="18"/>
      <c r="M74" s="19"/>
      <c r="N74" s="49"/>
      <c r="O74" s="50"/>
      <c r="P74" s="18"/>
      <c r="Q74" s="19"/>
      <c r="R74" s="18"/>
      <c r="S74" s="19"/>
      <c r="T74" s="18"/>
      <c r="U74" s="19"/>
      <c r="V74" s="18"/>
      <c r="W74" s="19"/>
      <c r="X74" s="38"/>
      <c r="Y74" s="39"/>
      <c r="Z74" s="38"/>
      <c r="AA74" s="39"/>
      <c r="AB74" s="38"/>
      <c r="AC74" s="39"/>
      <c r="AD74" s="49"/>
      <c r="AE74" s="50"/>
      <c r="AF74" s="38"/>
    </row>
    <row r="75" spans="1:32" s="13" customFormat="1" ht="12.75" customHeight="1" x14ac:dyDescent="0.2">
      <c r="A75" s="33" t="s">
        <v>62</v>
      </c>
      <c r="B75" s="23">
        <v>0</v>
      </c>
      <c r="C75" s="23"/>
      <c r="D75" s="24"/>
      <c r="E75" s="24"/>
      <c r="F75" s="24"/>
      <c r="G75" s="24"/>
      <c r="I75" s="15"/>
      <c r="J75" s="18"/>
      <c r="K75" s="42"/>
      <c r="L75" s="18"/>
      <c r="M75" s="19"/>
      <c r="N75" s="49"/>
      <c r="O75" s="50"/>
      <c r="P75" s="18"/>
      <c r="Q75" s="19"/>
      <c r="R75" s="18"/>
      <c r="S75" s="19"/>
      <c r="T75" s="18"/>
      <c r="U75" s="19"/>
      <c r="V75" s="18"/>
      <c r="W75" s="19"/>
      <c r="X75" s="38"/>
      <c r="Y75" s="39"/>
      <c r="Z75" s="38"/>
      <c r="AA75" s="39"/>
      <c r="AB75" s="38"/>
      <c r="AC75" s="39"/>
      <c r="AD75" s="49"/>
      <c r="AE75" s="50"/>
      <c r="AF75" s="38"/>
    </row>
    <row r="76" spans="1:32" s="13" customFormat="1" ht="12" customHeight="1" x14ac:dyDescent="0.2">
      <c r="A76" s="52"/>
      <c r="B76" s="23"/>
      <c r="C76" s="23"/>
      <c r="D76" s="24"/>
      <c r="E76" s="24"/>
      <c r="F76" s="24"/>
      <c r="G76" s="24"/>
      <c r="I76" s="15"/>
      <c r="J76" s="18"/>
      <c r="K76" s="42"/>
      <c r="L76" s="18"/>
      <c r="M76" s="19"/>
      <c r="N76" s="18"/>
      <c r="O76" s="19"/>
      <c r="P76" s="18"/>
      <c r="Q76" s="19"/>
      <c r="R76" s="18"/>
      <c r="S76" s="29"/>
      <c r="T76" s="28"/>
      <c r="U76" s="19"/>
      <c r="V76" s="18"/>
      <c r="W76" s="19"/>
      <c r="X76" s="18"/>
      <c r="Y76" s="19"/>
      <c r="Z76" s="38"/>
      <c r="AA76" s="19"/>
      <c r="AB76" s="18"/>
      <c r="AC76" s="19"/>
      <c r="AD76" s="28"/>
      <c r="AE76" s="29"/>
      <c r="AF76" s="18"/>
    </row>
    <row r="77" spans="1:32" s="13" customFormat="1" ht="12" customHeight="1" x14ac:dyDescent="0.2">
      <c r="A77" s="52" t="s">
        <v>63</v>
      </c>
      <c r="B77" s="23"/>
      <c r="C77" s="23">
        <v>0</v>
      </c>
      <c r="D77" s="24"/>
      <c r="E77" s="24"/>
      <c r="F77" s="24"/>
      <c r="G77" s="24"/>
      <c r="I77" s="15"/>
      <c r="J77" s="18"/>
      <c r="K77" s="42"/>
      <c r="L77" s="18"/>
      <c r="M77" s="19"/>
      <c r="N77" s="18"/>
      <c r="O77" s="19"/>
      <c r="P77" s="18"/>
      <c r="Q77" s="19"/>
      <c r="R77" s="18"/>
      <c r="S77" s="19"/>
      <c r="T77" s="18"/>
      <c r="U77" s="19"/>
      <c r="V77" s="18"/>
      <c r="W77" s="19"/>
      <c r="X77" s="18"/>
      <c r="Y77" s="19"/>
      <c r="Z77" s="18"/>
      <c r="AA77" s="19"/>
      <c r="AB77" s="18"/>
      <c r="AC77" s="19"/>
      <c r="AD77" s="28"/>
      <c r="AE77" s="29"/>
      <c r="AF77" s="18"/>
    </row>
    <row r="78" spans="1:32" s="13" customFormat="1" ht="12" customHeight="1" x14ac:dyDescent="0.2">
      <c r="A78" s="52" t="s">
        <v>64</v>
      </c>
      <c r="B78" s="23"/>
      <c r="C78" s="23"/>
      <c r="D78" s="24"/>
      <c r="E78" s="24"/>
      <c r="F78" s="24"/>
      <c r="G78" s="24"/>
      <c r="I78" s="15"/>
      <c r="J78" s="18"/>
      <c r="K78" s="42"/>
      <c r="L78" s="18"/>
      <c r="M78" s="19"/>
      <c r="N78" s="18"/>
      <c r="O78" s="19"/>
      <c r="P78" s="18"/>
      <c r="Q78" s="19"/>
      <c r="R78" s="18"/>
      <c r="S78" s="19"/>
      <c r="T78" s="18"/>
      <c r="U78" s="19"/>
      <c r="V78" s="18"/>
      <c r="W78" s="19"/>
      <c r="X78" s="18"/>
      <c r="Y78" s="19"/>
      <c r="Z78" s="18"/>
      <c r="AA78" s="19"/>
      <c r="AB78" s="18"/>
      <c r="AC78" s="19"/>
      <c r="AD78" s="28"/>
      <c r="AE78" s="29"/>
      <c r="AF78" s="18"/>
    </row>
    <row r="79" spans="1:32" s="13" customFormat="1" ht="12" x14ac:dyDescent="0.2">
      <c r="A79" s="53"/>
      <c r="B79" s="23"/>
      <c r="C79" s="23"/>
      <c r="D79" s="24"/>
      <c r="E79" s="24"/>
      <c r="F79" s="24"/>
      <c r="G79" s="24"/>
      <c r="I79" s="15"/>
      <c r="J79" s="18"/>
      <c r="K79" s="42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19"/>
      <c r="X79" s="18"/>
      <c r="Y79" s="19"/>
      <c r="Z79" s="18"/>
      <c r="AA79" s="19"/>
      <c r="AB79" s="18"/>
      <c r="AC79" s="19"/>
      <c r="AD79" s="18"/>
      <c r="AE79" s="19"/>
      <c r="AF79" s="16"/>
    </row>
    <row r="80" spans="1:32" s="13" customFormat="1" ht="12" customHeight="1" x14ac:dyDescent="0.2">
      <c r="A80" s="52" t="s">
        <v>65</v>
      </c>
      <c r="B80" s="23"/>
      <c r="C80" s="23">
        <v>0</v>
      </c>
      <c r="D80" s="24"/>
      <c r="E80" s="24"/>
      <c r="F80" s="24"/>
      <c r="G80" s="24"/>
      <c r="I80" s="15"/>
      <c r="J80" s="18"/>
      <c r="K80" s="42"/>
      <c r="L80" s="18"/>
      <c r="M80" s="19"/>
      <c r="N80" s="28"/>
      <c r="O80" s="19"/>
      <c r="P80" s="18"/>
      <c r="Q80" s="19"/>
      <c r="R80" s="28"/>
      <c r="S80" s="19"/>
      <c r="T80" s="28"/>
      <c r="U80" s="19"/>
      <c r="V80" s="18"/>
      <c r="W80" s="19"/>
      <c r="X80" s="38"/>
      <c r="Y80" s="19"/>
      <c r="Z80" s="38"/>
      <c r="AA80" s="39"/>
      <c r="AB80" s="38"/>
      <c r="AC80" s="39"/>
      <c r="AD80" s="49"/>
      <c r="AE80" s="50"/>
      <c r="AF80" s="38"/>
    </row>
    <row r="81" spans="1:32" s="13" customFormat="1" ht="12" customHeight="1" x14ac:dyDescent="0.2">
      <c r="A81" s="52"/>
      <c r="B81" s="23"/>
      <c r="C81" s="23"/>
      <c r="D81" s="24"/>
      <c r="E81" s="24"/>
      <c r="F81" s="24"/>
      <c r="G81" s="24"/>
      <c r="I81" s="15"/>
      <c r="J81" s="18"/>
      <c r="K81" s="42"/>
      <c r="L81" s="18"/>
      <c r="M81" s="42"/>
      <c r="N81" s="18"/>
      <c r="O81" s="19"/>
      <c r="P81" s="18"/>
      <c r="Q81" s="19"/>
      <c r="R81" s="18"/>
      <c r="S81" s="19"/>
      <c r="T81" s="18"/>
      <c r="U81" s="19"/>
      <c r="V81" s="18"/>
      <c r="W81" s="19"/>
      <c r="X81" s="18"/>
      <c r="Y81" s="19"/>
      <c r="Z81" s="18"/>
      <c r="AA81" s="19"/>
      <c r="AB81" s="18"/>
      <c r="AC81" s="39"/>
      <c r="AD81" s="49"/>
      <c r="AE81" s="50"/>
      <c r="AF81" s="18"/>
    </row>
    <row r="82" spans="1:32" s="13" customFormat="1" ht="12" customHeight="1" x14ac:dyDescent="0.2">
      <c r="A82" s="52" t="s">
        <v>66</v>
      </c>
      <c r="B82" s="23"/>
      <c r="C82" s="23">
        <v>0</v>
      </c>
      <c r="D82" s="24"/>
      <c r="E82" s="24"/>
      <c r="F82" s="24"/>
      <c r="G82" s="24"/>
      <c r="I82" s="15"/>
      <c r="J82" s="18"/>
      <c r="K82" s="42"/>
      <c r="L82" s="18"/>
      <c r="M82" s="42"/>
      <c r="N82" s="18"/>
      <c r="O82" s="19"/>
      <c r="P82" s="18"/>
      <c r="Q82" s="19"/>
      <c r="R82" s="18"/>
      <c r="S82" s="19"/>
      <c r="T82" s="18"/>
      <c r="U82" s="19"/>
      <c r="V82" s="18"/>
      <c r="W82" s="19"/>
      <c r="X82" s="18"/>
      <c r="Y82" s="19"/>
      <c r="Z82" s="38"/>
      <c r="AA82" s="19"/>
      <c r="AB82" s="18"/>
      <c r="AC82" s="39"/>
      <c r="AD82" s="49"/>
      <c r="AE82" s="50"/>
      <c r="AF82" s="18"/>
    </row>
    <row r="83" spans="1:32" s="13" customFormat="1" ht="12" customHeight="1" x14ac:dyDescent="0.2">
      <c r="A83" s="52" t="s">
        <v>67</v>
      </c>
      <c r="B83" s="23"/>
      <c r="C83" s="23"/>
      <c r="D83" s="24"/>
      <c r="E83" s="24"/>
      <c r="F83" s="24"/>
      <c r="G83" s="24"/>
      <c r="I83" s="15"/>
      <c r="J83" s="18"/>
      <c r="K83" s="42"/>
      <c r="L83" s="18"/>
      <c r="M83" s="42"/>
      <c r="N83" s="18"/>
      <c r="O83" s="19"/>
      <c r="P83" s="18"/>
      <c r="Q83" s="19"/>
      <c r="R83" s="18"/>
      <c r="S83" s="19"/>
      <c r="T83" s="18"/>
      <c r="U83" s="19"/>
      <c r="V83" s="18"/>
      <c r="W83" s="19"/>
      <c r="X83" s="18"/>
      <c r="Y83" s="19"/>
      <c r="Z83" s="38"/>
      <c r="AA83" s="19"/>
      <c r="AB83" s="18"/>
      <c r="AC83" s="39"/>
      <c r="AD83" s="49"/>
      <c r="AE83" s="50"/>
      <c r="AF83" s="18"/>
    </row>
    <row r="84" spans="1:32" s="13" customFormat="1" ht="12" customHeight="1" x14ac:dyDescent="0.2">
      <c r="A84" s="52"/>
      <c r="B84" s="23"/>
      <c r="C84" s="23"/>
      <c r="D84" s="24"/>
      <c r="E84" s="24"/>
      <c r="F84" s="24"/>
      <c r="G84" s="24"/>
      <c r="I84" s="15"/>
      <c r="J84" s="18"/>
      <c r="K84" s="42"/>
      <c r="L84" s="18"/>
      <c r="M84" s="19"/>
      <c r="N84" s="18"/>
      <c r="O84" s="19"/>
      <c r="P84" s="18"/>
      <c r="Q84" s="19"/>
      <c r="R84" s="18"/>
      <c r="S84" s="19"/>
      <c r="T84" s="18"/>
      <c r="U84" s="19"/>
      <c r="V84" s="18"/>
      <c r="W84" s="19"/>
      <c r="X84" s="18"/>
      <c r="Y84" s="19"/>
      <c r="Z84" s="18"/>
      <c r="AA84" s="19"/>
      <c r="AB84" s="18"/>
      <c r="AC84" s="19"/>
      <c r="AD84" s="18"/>
      <c r="AE84" s="19"/>
      <c r="AF84" s="18"/>
    </row>
    <row r="85" spans="1:32" s="13" customFormat="1" ht="12" customHeight="1" x14ac:dyDescent="0.2">
      <c r="A85" s="52" t="s">
        <v>68</v>
      </c>
      <c r="B85" s="23"/>
      <c r="C85" s="23">
        <v>0</v>
      </c>
      <c r="D85" s="24"/>
      <c r="E85" s="24"/>
      <c r="F85" s="24"/>
      <c r="G85" s="24"/>
      <c r="I85" s="15"/>
      <c r="J85" s="18"/>
      <c r="K85" s="42"/>
      <c r="L85" s="18"/>
      <c r="M85" s="19"/>
      <c r="N85" s="18"/>
      <c r="O85" s="19"/>
      <c r="P85" s="18"/>
      <c r="Q85" s="19"/>
      <c r="R85" s="18"/>
      <c r="S85" s="19"/>
      <c r="T85" s="18"/>
      <c r="U85" s="19"/>
      <c r="V85" s="18"/>
      <c r="W85" s="19"/>
      <c r="X85" s="18"/>
      <c r="Y85" s="19"/>
      <c r="Z85" s="18"/>
      <c r="AA85" s="19"/>
      <c r="AB85" s="18"/>
      <c r="AC85" s="19"/>
      <c r="AD85" s="18"/>
      <c r="AE85" s="19"/>
      <c r="AF85" s="54"/>
    </row>
    <row r="86" spans="1:32" s="13" customFormat="1" ht="12" customHeight="1" x14ac:dyDescent="0.2">
      <c r="A86" s="52"/>
      <c r="B86" s="23"/>
      <c r="C86" s="23"/>
      <c r="D86" s="24"/>
      <c r="E86" s="24"/>
      <c r="F86" s="24"/>
      <c r="G86" s="24"/>
      <c r="I86" s="15"/>
      <c r="J86" s="18"/>
      <c r="K86" s="42"/>
      <c r="L86" s="18"/>
      <c r="M86" s="19"/>
      <c r="N86" s="18"/>
      <c r="O86" s="19"/>
      <c r="P86" s="18"/>
      <c r="Q86" s="19"/>
      <c r="R86" s="18"/>
      <c r="S86" s="19"/>
      <c r="T86" s="18"/>
      <c r="U86" s="19"/>
      <c r="V86" s="18"/>
      <c r="W86" s="19"/>
      <c r="X86" s="38"/>
      <c r="Y86" s="39"/>
      <c r="Z86" s="18"/>
      <c r="AA86" s="19"/>
      <c r="AB86" s="18"/>
      <c r="AC86" s="19"/>
      <c r="AD86" s="18"/>
      <c r="AE86" s="19"/>
      <c r="AF86" s="40"/>
    </row>
    <row r="87" spans="1:32" s="13" customFormat="1" ht="12" customHeight="1" x14ac:dyDescent="0.2">
      <c r="A87" s="52" t="s">
        <v>69</v>
      </c>
      <c r="B87" s="23"/>
      <c r="C87" s="23">
        <v>0</v>
      </c>
      <c r="D87" s="24"/>
      <c r="E87" s="24"/>
      <c r="F87" s="24"/>
      <c r="G87" s="24"/>
      <c r="I87" s="15"/>
      <c r="J87" s="18"/>
      <c r="K87" s="42"/>
      <c r="L87" s="18"/>
      <c r="M87" s="19"/>
      <c r="N87" s="18"/>
      <c r="O87" s="19"/>
      <c r="P87" s="18"/>
      <c r="Q87" s="19"/>
      <c r="R87" s="18"/>
      <c r="S87" s="19"/>
      <c r="T87" s="18"/>
      <c r="U87" s="19"/>
      <c r="V87" s="18"/>
      <c r="W87" s="19"/>
      <c r="X87" s="18"/>
      <c r="Y87" s="19"/>
      <c r="Z87" s="18"/>
      <c r="AA87" s="19"/>
      <c r="AB87" s="18"/>
      <c r="AC87" s="19"/>
      <c r="AD87" s="18"/>
      <c r="AE87" s="19"/>
      <c r="AF87" s="18"/>
    </row>
    <row r="88" spans="1:32" s="13" customFormat="1" ht="12" customHeight="1" x14ac:dyDescent="0.2">
      <c r="A88" s="52"/>
      <c r="B88" s="23"/>
      <c r="C88" s="23"/>
      <c r="D88" s="24"/>
      <c r="E88" s="24"/>
      <c r="F88" s="24"/>
      <c r="G88" s="24"/>
      <c r="I88" s="15"/>
      <c r="J88" s="18"/>
      <c r="K88" s="42"/>
      <c r="L88" s="18"/>
      <c r="M88" s="19"/>
      <c r="N88" s="18"/>
      <c r="O88" s="19"/>
      <c r="P88" s="18"/>
      <c r="Q88" s="19"/>
      <c r="R88" s="18"/>
      <c r="S88" s="19"/>
      <c r="T88" s="18"/>
      <c r="U88" s="19"/>
      <c r="V88" s="18"/>
      <c r="W88" s="19"/>
      <c r="X88" s="18"/>
      <c r="Y88" s="19"/>
      <c r="Z88" s="18"/>
      <c r="AA88" s="19"/>
      <c r="AB88" s="18"/>
      <c r="AC88" s="19"/>
      <c r="AD88" s="18"/>
      <c r="AE88" s="19"/>
      <c r="AF88" s="18"/>
    </row>
    <row r="89" spans="1:32" s="13" customFormat="1" ht="12" customHeight="1" x14ac:dyDescent="0.2">
      <c r="A89" s="52" t="s">
        <v>70</v>
      </c>
      <c r="B89" s="23"/>
      <c r="C89" s="23">
        <v>0</v>
      </c>
      <c r="D89" s="24"/>
      <c r="E89" s="24"/>
      <c r="F89" s="24"/>
      <c r="G89" s="24"/>
      <c r="I89" s="15"/>
      <c r="J89" s="18"/>
      <c r="K89" s="42"/>
      <c r="L89" s="18"/>
      <c r="M89" s="19"/>
      <c r="N89" s="28"/>
      <c r="O89" s="19"/>
      <c r="P89" s="18"/>
      <c r="Q89" s="19"/>
      <c r="R89" s="18"/>
      <c r="S89" s="19"/>
      <c r="T89" s="18"/>
      <c r="U89" s="19"/>
      <c r="V89" s="18"/>
      <c r="W89" s="19"/>
      <c r="X89" s="18"/>
      <c r="Y89" s="19"/>
      <c r="Z89" s="18"/>
      <c r="AA89" s="19"/>
      <c r="AB89" s="38"/>
      <c r="AC89" s="19"/>
      <c r="AD89" s="18"/>
      <c r="AE89" s="19"/>
      <c r="AF89" s="54"/>
    </row>
    <row r="90" spans="1:32" s="13" customFormat="1" ht="12" customHeight="1" x14ac:dyDescent="0.2">
      <c r="A90" s="52"/>
      <c r="B90" s="23"/>
      <c r="C90" s="23"/>
      <c r="D90" s="24"/>
      <c r="E90" s="24"/>
      <c r="F90" s="24"/>
      <c r="G90" s="24"/>
      <c r="I90" s="15"/>
      <c r="J90" s="18"/>
      <c r="K90" s="42"/>
      <c r="L90" s="18"/>
      <c r="M90" s="42"/>
      <c r="N90" s="18"/>
      <c r="O90" s="19"/>
      <c r="P90" s="18"/>
      <c r="Q90" s="19"/>
      <c r="R90" s="18"/>
      <c r="S90" s="19"/>
      <c r="T90" s="18"/>
      <c r="U90" s="19"/>
      <c r="V90" s="18"/>
      <c r="W90" s="19"/>
      <c r="X90" s="18"/>
      <c r="Y90" s="19"/>
      <c r="Z90" s="18"/>
      <c r="AA90" s="19"/>
      <c r="AB90" s="18"/>
      <c r="AC90" s="19"/>
      <c r="AD90" s="18"/>
      <c r="AE90" s="19"/>
      <c r="AF90" s="54"/>
    </row>
    <row r="91" spans="1:32" s="13" customFormat="1" ht="12" customHeight="1" x14ac:dyDescent="0.2">
      <c r="A91" s="52" t="s">
        <v>71</v>
      </c>
      <c r="B91" s="23"/>
      <c r="C91" s="23">
        <v>0</v>
      </c>
      <c r="D91" s="24"/>
      <c r="E91" s="24"/>
      <c r="F91" s="24"/>
      <c r="G91" s="24"/>
      <c r="I91" s="15"/>
      <c r="J91" s="18"/>
      <c r="K91" s="42"/>
      <c r="L91" s="18"/>
      <c r="M91" s="42"/>
      <c r="N91" s="18"/>
      <c r="O91" s="19"/>
      <c r="P91" s="18"/>
      <c r="Q91" s="19"/>
      <c r="R91" s="18"/>
      <c r="S91" s="19"/>
      <c r="T91" s="18"/>
      <c r="U91" s="19"/>
      <c r="V91" s="18"/>
      <c r="W91" s="19"/>
      <c r="X91" s="18"/>
      <c r="Y91" s="19"/>
      <c r="Z91" s="18"/>
      <c r="AA91" s="19"/>
      <c r="AB91" s="18"/>
      <c r="AC91" s="19"/>
      <c r="AD91" s="18"/>
      <c r="AE91" s="19"/>
      <c r="AF91" s="54"/>
    </row>
    <row r="92" spans="1:32" s="13" customFormat="1" ht="13.5" customHeight="1" x14ac:dyDescent="0.2">
      <c r="A92" s="24"/>
      <c r="B92" s="23"/>
      <c r="C92" s="23"/>
      <c r="D92" s="24"/>
      <c r="E92" s="24"/>
      <c r="F92" s="24"/>
      <c r="G92" s="24"/>
      <c r="I92" s="15"/>
      <c r="J92" s="18"/>
      <c r="K92" s="42"/>
      <c r="L92" s="18"/>
      <c r="M92" s="19"/>
      <c r="N92" s="18"/>
      <c r="O92" s="19"/>
      <c r="P92" s="18"/>
      <c r="Q92" s="19"/>
      <c r="R92" s="18"/>
      <c r="S92" s="19" t="s">
        <v>72</v>
      </c>
      <c r="T92" s="18">
        <v>10000</v>
      </c>
      <c r="U92" s="19"/>
      <c r="V92" s="18"/>
      <c r="W92" s="19"/>
      <c r="X92" s="18"/>
      <c r="Y92" s="19"/>
      <c r="Z92" s="18"/>
      <c r="AA92" s="19"/>
      <c r="AB92" s="18"/>
      <c r="AC92" s="19"/>
      <c r="AD92" s="18"/>
      <c r="AE92" s="19"/>
      <c r="AF92" s="38"/>
    </row>
    <row r="93" spans="1:32" s="13" customFormat="1" ht="12" x14ac:dyDescent="0.2">
      <c r="A93" s="22" t="s">
        <v>73</v>
      </c>
      <c r="B93" s="31">
        <f>SUM(B75:B91)</f>
        <v>0</v>
      </c>
      <c r="C93" s="31">
        <f>SUM(C36:C91)</f>
        <v>0</v>
      </c>
      <c r="D93" s="23"/>
      <c r="E93" s="23"/>
      <c r="F93" s="31"/>
      <c r="G93" s="23"/>
      <c r="I93" s="15"/>
      <c r="J93" s="18"/>
      <c r="K93" s="42"/>
      <c r="L93" s="18"/>
      <c r="M93" s="19"/>
      <c r="N93" s="18"/>
      <c r="O93" s="19"/>
      <c r="P93" s="18"/>
      <c r="Q93" s="19"/>
      <c r="R93" s="16"/>
      <c r="S93" s="15"/>
      <c r="T93" s="18"/>
      <c r="U93" s="19"/>
      <c r="V93" s="18"/>
      <c r="W93" s="19"/>
      <c r="X93" s="18"/>
      <c r="Y93" s="19"/>
      <c r="Z93" s="18"/>
      <c r="AA93" s="19"/>
      <c r="AB93" s="18"/>
      <c r="AC93" s="19"/>
      <c r="AD93" s="18"/>
      <c r="AE93" s="19"/>
      <c r="AF93" s="16"/>
    </row>
    <row r="94" spans="1:32" s="13" customFormat="1" ht="12" x14ac:dyDescent="0.2">
      <c r="A94" s="22" t="s">
        <v>74</v>
      </c>
      <c r="B94" s="31">
        <f>+B33-B93</f>
        <v>11966799.65</v>
      </c>
      <c r="C94" s="31">
        <f>+C33-C93</f>
        <v>151487459.37</v>
      </c>
      <c r="D94" s="22"/>
      <c r="E94" s="22"/>
      <c r="F94" s="31"/>
      <c r="G94" s="31">
        <f>+G33-C93-B93</f>
        <v>163454259.02000001</v>
      </c>
      <c r="H94" s="32"/>
      <c r="I94" s="8"/>
      <c r="J94" s="18"/>
      <c r="K94" s="42"/>
      <c r="L94" s="18"/>
      <c r="M94" s="19"/>
      <c r="N94" s="18"/>
      <c r="O94" s="19"/>
      <c r="P94" s="18"/>
      <c r="Q94" s="19"/>
      <c r="R94" s="18"/>
      <c r="S94" s="19"/>
      <c r="T94" s="18"/>
      <c r="U94" s="19"/>
      <c r="V94" s="18"/>
      <c r="W94" s="19"/>
      <c r="X94" s="18"/>
      <c r="Y94" s="19"/>
      <c r="Z94" s="18"/>
      <c r="AA94" s="19"/>
      <c r="AB94" s="18"/>
      <c r="AC94" s="19"/>
      <c r="AD94" s="18"/>
      <c r="AE94" s="19"/>
      <c r="AF94" s="18"/>
    </row>
    <row r="95" spans="1:32" s="13" customFormat="1" ht="12" x14ac:dyDescent="0.2">
      <c r="A95" s="2"/>
      <c r="B95" s="32"/>
      <c r="C95" s="32"/>
      <c r="D95" s="2"/>
      <c r="E95" s="2"/>
      <c r="F95" s="32"/>
      <c r="G95" s="32"/>
      <c r="H95" s="32"/>
      <c r="I95" s="8"/>
      <c r="J95" s="18"/>
      <c r="K95" s="42"/>
      <c r="L95" s="18"/>
      <c r="M95" s="19"/>
      <c r="N95" s="18"/>
      <c r="O95" s="19"/>
      <c r="P95" s="18"/>
      <c r="Q95" s="19"/>
      <c r="R95" s="18"/>
      <c r="S95" s="19"/>
      <c r="T95" s="18"/>
      <c r="U95" s="19"/>
      <c r="V95" s="18"/>
      <c r="W95" s="19"/>
      <c r="X95" s="18"/>
      <c r="Y95" s="19"/>
      <c r="Z95" s="18"/>
      <c r="AA95" s="19"/>
      <c r="AB95" s="18"/>
      <c r="AC95" s="19"/>
      <c r="AD95" s="18"/>
      <c r="AE95" s="19"/>
      <c r="AF95" s="18"/>
    </row>
    <row r="96" spans="1:32" s="13" customFormat="1" ht="14.25" customHeight="1" x14ac:dyDescent="0.2">
      <c r="A96" s="2"/>
      <c r="B96" s="32"/>
      <c r="C96" s="32"/>
      <c r="D96" s="2"/>
      <c r="E96" s="2"/>
      <c r="F96" s="32"/>
      <c r="G96" s="32"/>
      <c r="H96" s="32"/>
      <c r="I96" s="8"/>
      <c r="J96" s="18"/>
      <c r="K96" s="42"/>
      <c r="L96" s="18"/>
      <c r="M96" s="19"/>
      <c r="N96" s="18"/>
      <c r="O96" s="19"/>
      <c r="P96" s="18"/>
      <c r="Q96" s="19"/>
      <c r="R96" s="18"/>
      <c r="S96" s="19"/>
      <c r="T96" s="18"/>
      <c r="U96" s="19"/>
      <c r="V96" s="18"/>
      <c r="W96" s="19"/>
      <c r="X96" s="18"/>
      <c r="Y96" s="19"/>
      <c r="Z96" s="18"/>
      <c r="AA96" s="19"/>
      <c r="AB96" s="18"/>
      <c r="AC96" s="19"/>
      <c r="AD96" s="18"/>
      <c r="AE96" s="19"/>
      <c r="AF96" s="18"/>
    </row>
    <row r="97" spans="1:33" s="13" customFormat="1" ht="15.75" customHeight="1" x14ac:dyDescent="0.2">
      <c r="A97" s="2" t="s">
        <v>75</v>
      </c>
      <c r="B97" s="32"/>
      <c r="C97" s="32"/>
      <c r="D97" s="2"/>
      <c r="E97" s="2"/>
      <c r="F97" s="32"/>
      <c r="G97" s="32"/>
      <c r="H97" s="32"/>
      <c r="I97" s="8"/>
      <c r="J97" s="18"/>
      <c r="K97" s="42"/>
      <c r="L97" s="18"/>
      <c r="M97" s="19"/>
      <c r="N97" s="18"/>
      <c r="O97" s="19"/>
      <c r="P97" s="18"/>
      <c r="Q97" s="19"/>
      <c r="R97" s="18"/>
      <c r="S97" s="19"/>
      <c r="T97" s="18"/>
      <c r="U97" s="19"/>
      <c r="V97" s="18"/>
      <c r="W97" s="19"/>
      <c r="X97" s="18"/>
      <c r="Y97" s="19"/>
      <c r="Z97" s="18"/>
      <c r="AA97" s="19"/>
      <c r="AB97" s="18"/>
      <c r="AC97" s="19"/>
      <c r="AD97" s="18"/>
      <c r="AE97" s="19"/>
      <c r="AF97" s="18"/>
    </row>
    <row r="98" spans="1:33" x14ac:dyDescent="0.25">
      <c r="B98" s="13"/>
      <c r="T98" s="18"/>
      <c r="U98" s="19"/>
    </row>
    <row r="99" spans="1:33" x14ac:dyDescent="0.25">
      <c r="B99" s="13"/>
      <c r="T99" s="18"/>
      <c r="U99" s="19"/>
    </row>
    <row r="100" spans="1:33" x14ac:dyDescent="0.25">
      <c r="B100" s="13"/>
      <c r="T100" s="18"/>
      <c r="U100" s="19"/>
    </row>
    <row r="101" spans="1:33" x14ac:dyDescent="0.25">
      <c r="B101" s="13"/>
      <c r="T101" s="18"/>
      <c r="U101" s="19"/>
    </row>
    <row r="102" spans="1:33" s="16" customFormat="1" ht="12" x14ac:dyDescent="0.2">
      <c r="A102" s="3" t="s">
        <v>76</v>
      </c>
      <c r="B102" s="56" t="s">
        <v>77</v>
      </c>
      <c r="C102" s="56"/>
      <c r="D102" s="56"/>
      <c r="E102" s="56" t="s">
        <v>78</v>
      </c>
      <c r="F102" s="56"/>
      <c r="G102" s="56"/>
      <c r="H102" s="3"/>
      <c r="I102" s="4"/>
      <c r="K102" s="17"/>
      <c r="M102" s="15"/>
      <c r="O102" s="15"/>
      <c r="Q102" s="15"/>
      <c r="S102" s="15"/>
      <c r="U102" s="15"/>
      <c r="W102" s="15"/>
      <c r="Y102" s="15"/>
      <c r="Z102" s="18"/>
      <c r="AA102" s="19"/>
      <c r="AB102" s="18"/>
      <c r="AC102" s="19"/>
      <c r="AE102" s="15"/>
      <c r="AG102" s="13"/>
    </row>
    <row r="103" spans="1:33" s="16" customFormat="1" ht="12" x14ac:dyDescent="0.2">
      <c r="A103" s="55" t="s">
        <v>79</v>
      </c>
      <c r="B103" s="57" t="s">
        <v>80</v>
      </c>
      <c r="C103" s="57"/>
      <c r="D103" s="57"/>
      <c r="E103" s="57" t="s">
        <v>81</v>
      </c>
      <c r="F103" s="57"/>
      <c r="G103" s="57"/>
      <c r="H103" s="55"/>
      <c r="I103" s="17"/>
      <c r="K103" s="17"/>
      <c r="M103" s="15"/>
      <c r="O103" s="15"/>
      <c r="Q103" s="15"/>
      <c r="S103" s="15"/>
      <c r="U103" s="15"/>
      <c r="W103" s="15"/>
      <c r="Y103" s="15"/>
      <c r="Z103" s="18"/>
      <c r="AA103" s="19"/>
      <c r="AB103" s="18"/>
      <c r="AC103" s="19"/>
      <c r="AE103" s="15"/>
      <c r="AG103" s="13"/>
    </row>
    <row r="104" spans="1:33" s="16" customFormat="1" ht="12" x14ac:dyDescent="0.2">
      <c r="A104" s="13"/>
      <c r="B104" s="14"/>
      <c r="C104" s="14"/>
      <c r="D104" s="13"/>
      <c r="E104" s="13"/>
      <c r="F104" s="2"/>
      <c r="G104" s="13"/>
      <c r="H104" s="13"/>
      <c r="I104" s="15"/>
      <c r="K104" s="17"/>
      <c r="M104" s="15"/>
      <c r="O104" s="15"/>
      <c r="Q104" s="15"/>
      <c r="S104" s="15"/>
      <c r="U104" s="15"/>
      <c r="W104" s="15"/>
      <c r="Y104" s="15"/>
      <c r="Z104" s="18"/>
      <c r="AA104" s="19"/>
      <c r="AB104" s="18"/>
      <c r="AC104" s="19"/>
      <c r="AE104" s="15"/>
      <c r="AG104" s="13"/>
    </row>
    <row r="109" spans="1:33" s="16" customFormat="1" ht="12" x14ac:dyDescent="0.2">
      <c r="A109" s="13"/>
      <c r="B109" s="14"/>
      <c r="C109" s="14"/>
      <c r="D109" s="2"/>
      <c r="E109" s="13"/>
      <c r="F109" s="13"/>
      <c r="G109" s="13"/>
      <c r="H109" s="13"/>
      <c r="I109" s="15"/>
      <c r="K109" s="17"/>
      <c r="M109" s="15"/>
      <c r="O109" s="15"/>
      <c r="Q109" s="15"/>
      <c r="S109" s="15"/>
      <c r="U109" s="15"/>
      <c r="W109" s="15"/>
      <c r="Y109" s="15"/>
      <c r="Z109" s="18"/>
      <c r="AA109" s="19"/>
      <c r="AB109" s="18"/>
      <c r="AC109" s="19"/>
      <c r="AE109" s="15"/>
      <c r="AG109" s="13"/>
    </row>
  </sheetData>
  <sheetProtection algorithmName="SHA-512" hashValue="rWiIadHecFO0mjjXvLvOF0N78pnZhT3Zax6o8edPwBnk7H2tVLyVeLPbkRwdx744LiQlt5RwjOvPyTnS5CLzSw==" saltValue="Nfqkt13hHifdrOKHJsAOnQ==" spinCount="100000" sheet="1" objects="1" scenarios="1" selectLockedCells="1" selectUnlockedCells="1"/>
  <mergeCells count="12">
    <mergeCell ref="B102:D102"/>
    <mergeCell ref="E102:G102"/>
    <mergeCell ref="B103:D103"/>
    <mergeCell ref="E103:G103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paperSize="1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109"/>
  <sheetViews>
    <sheetView view="pageBreakPreview" zoomScale="145" zoomScaleNormal="110" workbookViewId="0">
      <pane xSplit="6" topLeftCell="G1" activePane="topRight" state="frozen"/>
      <selection activeCell="G1" sqref="A1:XFD1048576"/>
      <selection pane="topRight" activeCell="G1" sqref="A1:XFD1048576"/>
    </sheetView>
  </sheetViews>
  <sheetFormatPr defaultRowHeight="15" x14ac:dyDescent="0.25"/>
  <cols>
    <col min="1" max="1" width="66.42578125" style="13" customWidth="1"/>
    <col min="2" max="3" width="16.85546875" style="14" customWidth="1"/>
    <col min="4" max="5" width="12.28515625" style="13" customWidth="1"/>
    <col min="6" max="6" width="13.140625" style="13" customWidth="1"/>
    <col min="7" max="7" width="16.42578125" style="13" customWidth="1"/>
    <col min="8" max="8" width="14.28515625" style="13" customWidth="1"/>
    <col min="9" max="9" width="14.28515625" style="15" customWidth="1"/>
    <col min="10" max="10" width="10.5703125" style="16" customWidth="1"/>
    <col min="11" max="11" width="10.5703125" style="17" customWidth="1"/>
    <col min="12" max="12" width="9.42578125" style="16" customWidth="1"/>
    <col min="13" max="13" width="12.28515625" style="15" customWidth="1"/>
    <col min="14" max="14" width="10.140625" style="16" customWidth="1"/>
    <col min="15" max="15" width="10.140625" style="15" customWidth="1"/>
    <col min="16" max="16" width="13" style="16" customWidth="1"/>
    <col min="17" max="17" width="13" style="15" customWidth="1"/>
    <col min="18" max="18" width="16" style="16" customWidth="1"/>
    <col min="19" max="19" width="16" style="15" customWidth="1"/>
    <col min="20" max="20" width="14.140625" style="16" customWidth="1"/>
    <col min="21" max="21" width="14.140625" style="15" customWidth="1"/>
    <col min="22" max="22" width="12" style="16" customWidth="1"/>
    <col min="23" max="23" width="12" style="15" customWidth="1"/>
    <col min="24" max="24" width="12.85546875" style="16" customWidth="1"/>
    <col min="25" max="25" width="12.85546875" style="15" customWidth="1"/>
    <col min="26" max="26" width="13.85546875" style="18" customWidth="1"/>
    <col min="27" max="27" width="13.85546875" style="19" customWidth="1"/>
    <col min="28" max="28" width="12.42578125" style="18" customWidth="1"/>
    <col min="29" max="29" width="12.42578125" style="19" customWidth="1"/>
    <col min="30" max="30" width="11.7109375" style="16" customWidth="1"/>
    <col min="31" max="31" width="11.7109375" style="15" customWidth="1"/>
    <col min="32" max="32" width="13.28515625" style="16" customWidth="1"/>
    <col min="33" max="33" width="9.140625" style="13" customWidth="1"/>
  </cols>
  <sheetData>
    <row r="1" spans="1:32" s="2" customFormat="1" ht="12" x14ac:dyDescent="0.2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7"/>
      <c r="AC1" s="8"/>
      <c r="AD1" s="5"/>
      <c r="AE1" s="6"/>
      <c r="AF1" s="5"/>
    </row>
    <row r="2" spans="1:32" s="2" customFormat="1" ht="12" x14ac:dyDescent="0.2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7"/>
      <c r="AC2" s="8"/>
      <c r="AD2" s="5"/>
      <c r="AE2" s="6"/>
      <c r="AF2" s="5"/>
    </row>
    <row r="3" spans="1:32" s="2" customFormat="1" ht="4.5" customHeight="1" x14ac:dyDescent="0.2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7"/>
      <c r="AC3" s="8"/>
      <c r="AD3" s="5"/>
      <c r="AE3" s="6"/>
      <c r="AF3" s="5"/>
    </row>
    <row r="4" spans="1:32" s="2" customFormat="1" ht="12" x14ac:dyDescent="0.2">
      <c r="A4" s="56" t="s">
        <v>2</v>
      </c>
      <c r="B4" s="56"/>
      <c r="C4" s="56"/>
      <c r="D4" s="56"/>
      <c r="E4" s="56"/>
      <c r="F4" s="56"/>
      <c r="G4" s="56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7"/>
      <c r="AC4" s="8"/>
      <c r="AD4" s="5"/>
      <c r="AE4" s="6"/>
      <c r="AF4" s="5"/>
    </row>
    <row r="5" spans="1:32" s="2" customFormat="1" ht="12" x14ac:dyDescent="0.2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7"/>
      <c r="AC5" s="8"/>
      <c r="AD5" s="5"/>
      <c r="AE5" s="6"/>
      <c r="AF5" s="5"/>
    </row>
    <row r="6" spans="1:32" s="2" customFormat="1" ht="12" x14ac:dyDescent="0.2">
      <c r="A6" s="9" t="s">
        <v>3</v>
      </c>
      <c r="B6" s="3"/>
      <c r="C6" s="3"/>
      <c r="D6" s="9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7"/>
      <c r="AC6" s="8"/>
      <c r="AD6" s="5"/>
      <c r="AE6" s="6"/>
      <c r="AF6" s="5"/>
    </row>
    <row r="7" spans="1:32" x14ac:dyDescent="0.25">
      <c r="A7" s="2" t="s">
        <v>5</v>
      </c>
      <c r="B7" s="2"/>
      <c r="C7" s="2"/>
      <c r="D7" s="9" t="s">
        <v>82</v>
      </c>
      <c r="E7" s="2"/>
      <c r="F7" s="2"/>
      <c r="G7" s="2"/>
      <c r="H7" s="3"/>
      <c r="I7" s="10" t="s">
        <v>7</v>
      </c>
      <c r="J7" s="11" t="s">
        <v>8</v>
      </c>
      <c r="K7" s="10" t="s">
        <v>7</v>
      </c>
      <c r="L7" s="11" t="s">
        <v>9</v>
      </c>
      <c r="M7" s="10" t="s">
        <v>7</v>
      </c>
      <c r="N7" s="11" t="s">
        <v>10</v>
      </c>
      <c r="O7" s="10" t="s">
        <v>7</v>
      </c>
      <c r="P7" s="11" t="s">
        <v>11</v>
      </c>
      <c r="Q7" s="10" t="s">
        <v>7</v>
      </c>
      <c r="R7" s="11" t="s">
        <v>12</v>
      </c>
      <c r="S7" s="10" t="s">
        <v>7</v>
      </c>
      <c r="T7" s="11" t="s">
        <v>13</v>
      </c>
      <c r="U7" s="10" t="s">
        <v>7</v>
      </c>
      <c r="V7" s="11" t="s">
        <v>14</v>
      </c>
      <c r="W7" s="10" t="s">
        <v>7</v>
      </c>
      <c r="X7" s="11" t="s">
        <v>15</v>
      </c>
      <c r="Y7" s="10" t="s">
        <v>7</v>
      </c>
      <c r="Z7" s="12" t="s">
        <v>16</v>
      </c>
      <c r="AA7" s="10" t="s">
        <v>7</v>
      </c>
      <c r="AB7" s="12" t="s">
        <v>17</v>
      </c>
      <c r="AC7" s="10" t="s">
        <v>7</v>
      </c>
      <c r="AD7" s="11" t="s">
        <v>18</v>
      </c>
      <c r="AE7" s="10" t="s">
        <v>7</v>
      </c>
      <c r="AF7" s="11" t="s">
        <v>19</v>
      </c>
    </row>
    <row r="8" spans="1:32" s="2" customFormat="1" ht="12" x14ac:dyDescent="0.2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7"/>
      <c r="AC8" s="8"/>
      <c r="AD8" s="5"/>
      <c r="AE8" s="6"/>
      <c r="AF8" s="5"/>
    </row>
    <row r="9" spans="1:32" ht="11.25" customHeight="1" x14ac:dyDescent="0.25">
      <c r="A9" s="2" t="s">
        <v>21</v>
      </c>
    </row>
    <row r="10" spans="1:32" ht="15" customHeight="1" x14ac:dyDescent="0.25">
      <c r="A10" s="58" t="s">
        <v>22</v>
      </c>
      <c r="B10" s="59" t="s">
        <v>23</v>
      </c>
      <c r="C10" s="59" t="s">
        <v>24</v>
      </c>
      <c r="D10" s="60" t="s">
        <v>25</v>
      </c>
      <c r="E10" s="60" t="s">
        <v>26</v>
      </c>
      <c r="F10" s="60" t="s">
        <v>27</v>
      </c>
      <c r="G10" s="60" t="s">
        <v>28</v>
      </c>
      <c r="H10" s="20"/>
      <c r="I10" s="21"/>
    </row>
    <row r="11" spans="1:32" x14ac:dyDescent="0.25">
      <c r="A11" s="58"/>
      <c r="B11" s="59"/>
      <c r="C11" s="59"/>
      <c r="D11" s="60"/>
      <c r="E11" s="60"/>
      <c r="F11" s="60"/>
      <c r="G11" s="60"/>
      <c r="H11" s="20"/>
      <c r="I11" s="21"/>
    </row>
    <row r="12" spans="1:32" ht="4.5" customHeight="1" x14ac:dyDescent="0.25">
      <c r="A12" s="58"/>
      <c r="B12" s="59"/>
      <c r="C12" s="59"/>
      <c r="D12" s="60"/>
      <c r="E12" s="60"/>
      <c r="F12" s="60"/>
      <c r="G12" s="60"/>
      <c r="H12" s="20"/>
      <c r="I12" s="21"/>
    </row>
    <row r="13" spans="1:32" x14ac:dyDescent="0.25">
      <c r="A13" s="22" t="s">
        <v>29</v>
      </c>
      <c r="B13" s="23"/>
      <c r="C13" s="23"/>
      <c r="D13" s="24"/>
      <c r="E13" s="24"/>
      <c r="F13" s="24"/>
      <c r="G13" s="24"/>
    </row>
    <row r="14" spans="1:32" x14ac:dyDescent="0.25">
      <c r="A14" s="24" t="s">
        <v>30</v>
      </c>
      <c r="B14" s="23">
        <v>11966799.65</v>
      </c>
      <c r="C14" s="23">
        <v>27922532.5</v>
      </c>
      <c r="D14" s="24"/>
      <c r="E14" s="24"/>
      <c r="F14" s="24"/>
      <c r="G14" s="23">
        <f>SUM(B14:F14)</f>
        <v>39889332.149999999</v>
      </c>
      <c r="H14" s="14"/>
      <c r="I14" s="19"/>
    </row>
    <row r="15" spans="1:32" x14ac:dyDescent="0.25">
      <c r="A15" s="24" t="s">
        <v>31</v>
      </c>
      <c r="B15" s="23"/>
      <c r="C15" s="23"/>
      <c r="D15" s="24"/>
      <c r="E15" s="24"/>
      <c r="F15" s="24"/>
      <c r="G15" s="23">
        <f>SUM(C16:C23)</f>
        <v>61994394.460000001</v>
      </c>
      <c r="H15" s="14"/>
      <c r="I15" s="19"/>
    </row>
    <row r="16" spans="1:32" x14ac:dyDescent="0.25">
      <c r="A16" s="25">
        <v>2023</v>
      </c>
      <c r="B16" s="23"/>
      <c r="C16" s="23">
        <v>8992264.3599999994</v>
      </c>
      <c r="D16" s="24"/>
      <c r="E16" s="24"/>
      <c r="F16" s="24"/>
      <c r="G16" s="23"/>
      <c r="H16" s="14"/>
      <c r="I16" s="19"/>
    </row>
    <row r="17" spans="1:32" x14ac:dyDescent="0.25">
      <c r="A17" s="25">
        <v>2022</v>
      </c>
      <c r="B17" s="23"/>
      <c r="C17" s="23">
        <f>13260620+3780000</f>
        <v>17040620</v>
      </c>
      <c r="D17" s="24"/>
      <c r="E17" s="24"/>
      <c r="F17" s="24"/>
      <c r="G17" s="23"/>
      <c r="H17" s="14"/>
      <c r="I17" s="19"/>
    </row>
    <row r="18" spans="1:32" x14ac:dyDescent="0.25">
      <c r="A18" s="25">
        <v>2021</v>
      </c>
      <c r="B18" s="23"/>
      <c r="C18" s="23">
        <v>5400000</v>
      </c>
      <c r="D18" s="24"/>
      <c r="E18" s="24"/>
      <c r="F18" s="24"/>
      <c r="G18" s="23"/>
    </row>
    <row r="19" spans="1:32" x14ac:dyDescent="0.25">
      <c r="A19" s="25">
        <v>2020</v>
      </c>
      <c r="B19" s="23"/>
      <c r="C19" s="23">
        <v>7288525</v>
      </c>
      <c r="D19" s="24"/>
      <c r="E19" s="24"/>
      <c r="F19" s="24"/>
      <c r="G19" s="23"/>
      <c r="H19" s="14"/>
      <c r="I19" s="19"/>
    </row>
    <row r="20" spans="1:32" x14ac:dyDescent="0.25">
      <c r="A20" s="25">
        <v>2019</v>
      </c>
      <c r="B20" s="23"/>
      <c r="C20" s="14">
        <f>8919450-276100-89805</f>
        <v>8553545</v>
      </c>
      <c r="D20" s="24"/>
      <c r="E20" s="24"/>
      <c r="F20" s="24"/>
      <c r="G20" s="23"/>
      <c r="H20" s="14"/>
      <c r="I20" s="19"/>
    </row>
    <row r="21" spans="1:32" x14ac:dyDescent="0.25">
      <c r="A21" s="25">
        <v>2018</v>
      </c>
      <c r="B21" s="23"/>
      <c r="C21" s="23">
        <v>2339826.94</v>
      </c>
      <c r="D21" s="24"/>
      <c r="E21" s="24"/>
      <c r="F21" s="24"/>
      <c r="G21" s="23"/>
      <c r="H21" s="14"/>
      <c r="I21" s="19"/>
    </row>
    <row r="22" spans="1:32" x14ac:dyDescent="0.25">
      <c r="A22" s="25">
        <v>2017</v>
      </c>
      <c r="B22" s="23"/>
      <c r="C22" s="23">
        <f>9920996.5-2306300</f>
        <v>7614696.5</v>
      </c>
      <c r="D22" s="24"/>
      <c r="E22" s="24"/>
      <c r="F22" s="24"/>
      <c r="G22" s="23"/>
      <c r="H22" s="14"/>
      <c r="I22" s="19"/>
    </row>
    <row r="23" spans="1:32" x14ac:dyDescent="0.25">
      <c r="A23" s="25">
        <v>2016</v>
      </c>
      <c r="B23" s="23"/>
      <c r="C23" s="23">
        <v>4764916.66</v>
      </c>
      <c r="D23" s="24"/>
      <c r="E23" s="24"/>
      <c r="F23" s="24"/>
      <c r="G23" s="23"/>
      <c r="H23" s="14"/>
      <c r="I23" s="19"/>
    </row>
    <row r="24" spans="1:32" ht="17.25" customHeight="1" x14ac:dyDescent="0.25">
      <c r="A24" s="26" t="s">
        <v>32</v>
      </c>
      <c r="B24" s="23"/>
      <c r="C24" s="23"/>
      <c r="D24" s="24"/>
      <c r="E24" s="24"/>
      <c r="F24" s="24"/>
      <c r="G24" s="23">
        <f>SUM(C25:C29)</f>
        <v>61467532.409999996</v>
      </c>
      <c r="H24" s="14"/>
      <c r="I24" s="19"/>
    </row>
    <row r="25" spans="1:32" x14ac:dyDescent="0.25">
      <c r="A25" s="27">
        <v>2019</v>
      </c>
      <c r="B25" s="23"/>
      <c r="C25" s="23">
        <f>11435457.97</f>
        <v>11435457.970000001</v>
      </c>
      <c r="D25" s="24"/>
      <c r="E25" s="24"/>
      <c r="F25" s="24"/>
      <c r="G25" s="23"/>
      <c r="H25" s="14"/>
      <c r="I25" s="19"/>
      <c r="R25" s="18"/>
      <c r="S25" s="19"/>
    </row>
    <row r="26" spans="1:32" x14ac:dyDescent="0.25">
      <c r="A26" s="27">
        <v>2020</v>
      </c>
      <c r="B26" s="23"/>
      <c r="C26" s="23">
        <f>6683258.27</f>
        <v>6683258.2699999996</v>
      </c>
      <c r="D26" s="24"/>
      <c r="E26" s="24"/>
      <c r="F26" s="24"/>
      <c r="G26" s="23"/>
      <c r="H26" s="14"/>
      <c r="I26" s="19"/>
      <c r="R26" s="18"/>
      <c r="S26" s="19"/>
    </row>
    <row r="27" spans="1:32" x14ac:dyDescent="0.25">
      <c r="A27" s="27">
        <v>2021</v>
      </c>
      <c r="B27" s="23"/>
      <c r="C27" s="23">
        <v>8583365.7699999996</v>
      </c>
      <c r="D27" s="24"/>
      <c r="E27" s="24"/>
      <c r="F27" s="24"/>
      <c r="G27" s="23"/>
      <c r="H27" s="14"/>
      <c r="I27" s="19"/>
      <c r="R27" s="18"/>
      <c r="S27" s="19"/>
    </row>
    <row r="28" spans="1:32" x14ac:dyDescent="0.25">
      <c r="A28" s="27">
        <v>2022</v>
      </c>
      <c r="B28" s="23"/>
      <c r="C28" s="23">
        <v>21792849.48</v>
      </c>
      <c r="D28" s="24"/>
      <c r="E28" s="24"/>
      <c r="F28" s="24"/>
      <c r="G28" s="23"/>
      <c r="H28" s="14"/>
      <c r="I28" s="19"/>
      <c r="R28" s="18"/>
      <c r="S28" s="19"/>
    </row>
    <row r="29" spans="1:32" x14ac:dyDescent="0.25">
      <c r="A29" s="27">
        <v>2023</v>
      </c>
      <c r="B29" s="23"/>
      <c r="C29" s="23">
        <v>12972600.92</v>
      </c>
      <c r="D29" s="24"/>
      <c r="E29" s="24"/>
      <c r="F29" s="24"/>
      <c r="G29" s="23"/>
      <c r="H29" s="14"/>
      <c r="I29" s="19"/>
      <c r="R29" s="18"/>
      <c r="S29" s="19"/>
    </row>
    <row r="30" spans="1:32" x14ac:dyDescent="0.25">
      <c r="A30" s="27"/>
      <c r="B30" s="23"/>
      <c r="C30" s="23"/>
      <c r="D30" s="24"/>
      <c r="E30" s="24"/>
      <c r="F30" s="24"/>
      <c r="G30" s="23"/>
      <c r="H30" s="14"/>
      <c r="I30" s="19"/>
      <c r="R30" s="18"/>
      <c r="S30" s="19"/>
    </row>
    <row r="31" spans="1:32" x14ac:dyDescent="0.25">
      <c r="A31" s="24" t="s">
        <v>33</v>
      </c>
      <c r="B31" s="23"/>
      <c r="C31" s="23">
        <f>3000+100000</f>
        <v>103000</v>
      </c>
      <c r="D31" s="24"/>
      <c r="E31" s="24"/>
      <c r="F31" s="24"/>
      <c r="G31" s="23">
        <f>C31</f>
        <v>103000</v>
      </c>
      <c r="H31" s="14"/>
      <c r="I31" s="19"/>
      <c r="L31" s="28"/>
      <c r="M31" s="29"/>
      <c r="R31" s="18"/>
      <c r="S31" s="19"/>
    </row>
    <row r="32" spans="1:32" s="13" customFormat="1" ht="10.5" customHeight="1" x14ac:dyDescent="0.2">
      <c r="A32" s="30"/>
      <c r="B32" s="23"/>
      <c r="C32" s="23"/>
      <c r="D32" s="24"/>
      <c r="E32" s="23"/>
      <c r="F32" s="23"/>
      <c r="G32" s="23"/>
      <c r="H32" s="14"/>
      <c r="I32" s="19"/>
      <c r="J32" s="16"/>
      <c r="K32" s="17"/>
      <c r="L32" s="16"/>
      <c r="M32" s="15"/>
      <c r="N32" s="16"/>
      <c r="O32" s="15"/>
      <c r="P32" s="16"/>
      <c r="Q32" s="15"/>
      <c r="R32" s="18"/>
      <c r="S32" s="19"/>
      <c r="T32" s="16"/>
      <c r="U32" s="15"/>
      <c r="V32" s="16"/>
      <c r="W32" s="15"/>
      <c r="X32" s="16"/>
      <c r="Y32" s="15"/>
      <c r="Z32" s="18"/>
      <c r="AA32" s="19"/>
      <c r="AB32" s="18"/>
      <c r="AC32" s="19"/>
      <c r="AD32" s="16"/>
      <c r="AE32" s="15"/>
      <c r="AF32" s="16"/>
    </row>
    <row r="33" spans="1:32" s="13" customFormat="1" ht="12" x14ac:dyDescent="0.2">
      <c r="A33" s="22" t="s">
        <v>34</v>
      </c>
      <c r="B33" s="31">
        <f>+B14</f>
        <v>11966799.65</v>
      </c>
      <c r="C33" s="31">
        <f>SUM(C14:C31)</f>
        <v>151487459.37</v>
      </c>
      <c r="D33" s="22"/>
      <c r="E33" s="31"/>
      <c r="F33" s="31">
        <f>SUM(F32:F32)</f>
        <v>0</v>
      </c>
      <c r="G33" s="31">
        <f>SUM(G14:G32)</f>
        <v>163454259.02000001</v>
      </c>
      <c r="H33" s="32"/>
      <c r="I33" s="8"/>
      <c r="J33" s="16"/>
      <c r="K33" s="17"/>
      <c r="L33" s="16"/>
      <c r="M33" s="15"/>
      <c r="N33" s="16"/>
      <c r="O33" s="15"/>
      <c r="P33" s="16"/>
      <c r="Q33" s="15"/>
      <c r="R33" s="18"/>
      <c r="S33" s="19"/>
      <c r="T33" s="16"/>
      <c r="U33" s="15"/>
      <c r="V33" s="16"/>
      <c r="W33" s="15"/>
      <c r="X33" s="16"/>
      <c r="Y33" s="15"/>
      <c r="Z33" s="18"/>
      <c r="AA33" s="19"/>
      <c r="AB33" s="18"/>
      <c r="AC33" s="19"/>
      <c r="AD33" s="16"/>
      <c r="AE33" s="15"/>
      <c r="AF33" s="16"/>
    </row>
    <row r="34" spans="1:32" s="13" customFormat="1" ht="12" x14ac:dyDescent="0.2">
      <c r="A34" s="22" t="s">
        <v>35</v>
      </c>
      <c r="B34" s="23"/>
      <c r="C34" s="23"/>
      <c r="D34" s="24"/>
      <c r="E34" s="24"/>
      <c r="F34" s="24"/>
      <c r="G34" s="24"/>
      <c r="I34" s="15"/>
      <c r="J34" s="16"/>
      <c r="K34" s="17"/>
      <c r="L34" s="16"/>
      <c r="M34" s="15"/>
      <c r="N34" s="16"/>
      <c r="O34" s="15"/>
      <c r="P34" s="16"/>
      <c r="Q34" s="15"/>
      <c r="R34" s="18"/>
      <c r="S34" s="19"/>
      <c r="T34" s="16"/>
      <c r="U34" s="15"/>
      <c r="V34" s="16"/>
      <c r="W34" s="15"/>
      <c r="X34" s="16"/>
      <c r="Y34" s="15"/>
      <c r="Z34" s="18"/>
      <c r="AA34" s="19"/>
      <c r="AB34" s="18"/>
      <c r="AC34" s="19"/>
      <c r="AD34" s="16"/>
      <c r="AE34" s="15"/>
      <c r="AF34" s="16"/>
    </row>
    <row r="35" spans="1:32" s="13" customFormat="1" ht="12" x14ac:dyDescent="0.2">
      <c r="A35" s="22" t="s">
        <v>36</v>
      </c>
      <c r="B35" s="23"/>
      <c r="C35" s="23"/>
      <c r="D35" s="24"/>
      <c r="E35" s="24"/>
      <c r="F35" s="24"/>
      <c r="G35" s="24"/>
      <c r="I35" s="15"/>
      <c r="J35" s="16"/>
      <c r="K35" s="17"/>
      <c r="L35" s="16"/>
      <c r="M35" s="15"/>
      <c r="N35" s="16"/>
      <c r="O35" s="15"/>
      <c r="P35" s="16"/>
      <c r="Q35" s="15"/>
      <c r="R35" s="18"/>
      <c r="S35" s="19"/>
      <c r="T35" s="16"/>
      <c r="U35" s="15"/>
      <c r="V35" s="16"/>
      <c r="W35" s="15"/>
      <c r="X35" s="16"/>
      <c r="Y35" s="15"/>
      <c r="Z35" s="18"/>
      <c r="AA35" s="19"/>
      <c r="AB35" s="18"/>
      <c r="AC35" s="19"/>
      <c r="AD35" s="16"/>
      <c r="AE35" s="15"/>
      <c r="AF35" s="16"/>
    </row>
    <row r="36" spans="1:32" s="13" customFormat="1" ht="12" customHeight="1" x14ac:dyDescent="0.2">
      <c r="A36" s="33" t="s">
        <v>37</v>
      </c>
      <c r="B36" s="23"/>
      <c r="C36" s="23">
        <f>SUM(I36:AF36)</f>
        <v>0</v>
      </c>
      <c r="D36" s="24"/>
      <c r="E36" s="24"/>
      <c r="F36" s="24"/>
      <c r="G36" s="24"/>
      <c r="I36" s="15"/>
      <c r="J36" s="28"/>
      <c r="K36" s="34"/>
      <c r="L36" s="28"/>
      <c r="M36" s="29"/>
      <c r="N36" s="35"/>
      <c r="O36" s="36"/>
      <c r="P36" s="28"/>
      <c r="Q36" s="29"/>
      <c r="R36" s="28"/>
      <c r="S36" s="29"/>
      <c r="T36" s="35"/>
      <c r="U36" s="37"/>
      <c r="V36" s="28"/>
      <c r="W36" s="29"/>
      <c r="X36" s="28"/>
      <c r="Y36" s="29"/>
      <c r="Z36" s="38"/>
      <c r="AA36" s="39"/>
      <c r="AB36" s="38"/>
      <c r="AC36" s="39"/>
      <c r="AD36" s="40"/>
      <c r="AE36" s="41"/>
      <c r="AF36" s="38"/>
    </row>
    <row r="37" spans="1:32" s="13" customFormat="1" ht="12" customHeight="1" x14ac:dyDescent="0.2">
      <c r="A37" s="33"/>
      <c r="B37" s="23"/>
      <c r="C37" s="23"/>
      <c r="D37" s="24"/>
      <c r="E37" s="24"/>
      <c r="F37" s="24"/>
      <c r="G37" s="24"/>
      <c r="I37" s="15"/>
      <c r="J37" s="28"/>
      <c r="K37" s="42"/>
      <c r="L37" s="18"/>
      <c r="M37" s="42"/>
      <c r="N37" s="12"/>
      <c r="O37" s="43"/>
      <c r="P37" s="18"/>
      <c r="Q37" s="19"/>
      <c r="R37" s="18"/>
      <c r="S37" s="19"/>
      <c r="T37" s="12"/>
      <c r="U37" s="44"/>
      <c r="V37" s="18"/>
      <c r="W37" s="29"/>
      <c r="X37" s="28"/>
      <c r="Y37" s="19"/>
      <c r="Z37" s="7"/>
      <c r="AA37" s="39"/>
      <c r="AB37" s="38"/>
      <c r="AC37" s="39"/>
      <c r="AD37" s="45"/>
      <c r="AE37" s="46"/>
      <c r="AF37" s="7"/>
    </row>
    <row r="38" spans="1:32" s="13" customFormat="1" ht="12" customHeight="1" x14ac:dyDescent="0.2">
      <c r="A38" s="33" t="s">
        <v>38</v>
      </c>
      <c r="B38" s="23"/>
      <c r="C38" s="23">
        <f>SUM(I38:AF38)</f>
        <v>0</v>
      </c>
      <c r="D38" s="23"/>
      <c r="E38" s="23"/>
      <c r="F38" s="23"/>
      <c r="G38" s="23"/>
      <c r="I38" s="15"/>
      <c r="J38" s="28"/>
      <c r="K38" s="47"/>
      <c r="L38" s="18"/>
      <c r="M38" s="42"/>
      <c r="N38" s="12"/>
      <c r="O38" s="43"/>
      <c r="P38" s="18"/>
      <c r="Q38" s="19"/>
      <c r="R38" s="18"/>
      <c r="S38" s="29"/>
      <c r="T38" s="35"/>
      <c r="U38" s="44"/>
      <c r="V38" s="18"/>
      <c r="W38" s="29"/>
      <c r="X38" s="28"/>
      <c r="Y38" s="29"/>
      <c r="Z38" s="38"/>
      <c r="AA38" s="39"/>
      <c r="AB38" s="38"/>
      <c r="AC38" s="39"/>
      <c r="AD38" s="40"/>
      <c r="AE38" s="46"/>
      <c r="AF38" s="7"/>
    </row>
    <row r="39" spans="1:32" s="13" customFormat="1" ht="12" customHeight="1" x14ac:dyDescent="0.2">
      <c r="A39" s="33"/>
      <c r="B39" s="23"/>
      <c r="C39" s="23"/>
      <c r="D39" s="24"/>
      <c r="E39" s="24"/>
      <c r="F39" s="24"/>
      <c r="G39" s="24"/>
      <c r="I39" s="15"/>
      <c r="J39" s="28"/>
      <c r="K39" s="47"/>
      <c r="L39" s="18"/>
      <c r="M39" s="42"/>
      <c r="N39" s="12"/>
      <c r="O39" s="43"/>
      <c r="P39" s="18"/>
      <c r="Q39" s="29"/>
      <c r="R39" s="28"/>
      <c r="S39" s="29"/>
      <c r="T39" s="48"/>
      <c r="U39" s="44"/>
      <c r="V39" s="18"/>
      <c r="W39" s="29"/>
      <c r="X39" s="28"/>
      <c r="Y39" s="29"/>
      <c r="Z39" s="38"/>
      <c r="AA39" s="39"/>
      <c r="AB39" s="38"/>
      <c r="AC39" s="39"/>
      <c r="AD39" s="40"/>
      <c r="AE39" s="46"/>
      <c r="AF39" s="7"/>
    </row>
    <row r="40" spans="1:32" s="13" customFormat="1" ht="12" customHeight="1" x14ac:dyDescent="0.2">
      <c r="A40" s="33" t="s">
        <v>39</v>
      </c>
      <c r="B40" s="23"/>
      <c r="C40" s="23">
        <f>SUM(I40:AF40)</f>
        <v>0</v>
      </c>
      <c r="D40" s="24"/>
      <c r="E40" s="24"/>
      <c r="F40" s="24"/>
      <c r="G40" s="24"/>
      <c r="I40" s="15"/>
      <c r="J40" s="28"/>
      <c r="K40" s="47"/>
      <c r="L40" s="18"/>
      <c r="M40" s="42"/>
      <c r="N40" s="12"/>
      <c r="O40" s="43"/>
      <c r="P40" s="18"/>
      <c r="Q40" s="29"/>
      <c r="R40" s="28"/>
      <c r="S40" s="29"/>
      <c r="T40" s="48"/>
      <c r="U40" s="44"/>
      <c r="V40" s="18"/>
      <c r="W40" s="29"/>
      <c r="X40" s="28"/>
      <c r="Y40" s="29"/>
      <c r="Z40" s="38"/>
      <c r="AA40" s="39"/>
      <c r="AB40" s="38"/>
      <c r="AC40" s="39"/>
      <c r="AD40" s="40"/>
      <c r="AE40" s="46"/>
      <c r="AF40" s="7"/>
    </row>
    <row r="41" spans="1:32" s="13" customFormat="1" ht="12" customHeight="1" x14ac:dyDescent="0.2">
      <c r="A41" s="33"/>
      <c r="B41" s="23"/>
      <c r="C41" s="23"/>
      <c r="D41" s="24"/>
      <c r="E41" s="24"/>
      <c r="F41" s="24"/>
      <c r="G41" s="24"/>
      <c r="I41" s="15"/>
      <c r="J41" s="28"/>
      <c r="K41" s="47"/>
      <c r="L41" s="18"/>
      <c r="M41" s="42"/>
      <c r="N41" s="12"/>
      <c r="O41" s="43"/>
      <c r="P41" s="18"/>
      <c r="Q41" s="29"/>
      <c r="R41" s="28"/>
      <c r="S41" s="29"/>
      <c r="T41" s="48"/>
      <c r="U41" s="44"/>
      <c r="V41" s="18"/>
      <c r="W41" s="29"/>
      <c r="X41" s="28"/>
      <c r="Y41" s="29"/>
      <c r="Z41" s="38"/>
      <c r="AA41" s="39"/>
      <c r="AB41" s="38"/>
      <c r="AC41" s="39"/>
      <c r="AD41" s="40"/>
      <c r="AE41" s="46"/>
      <c r="AF41" s="7"/>
    </row>
    <row r="42" spans="1:32" s="13" customFormat="1" ht="12.75" customHeight="1" x14ac:dyDescent="0.2">
      <c r="A42" s="33" t="s">
        <v>40</v>
      </c>
      <c r="B42" s="23"/>
      <c r="C42" s="23">
        <f>SUM(I42:AF42)</f>
        <v>0</v>
      </c>
      <c r="D42" s="24"/>
      <c r="E42" s="24"/>
      <c r="F42" s="24"/>
      <c r="G42" s="24"/>
      <c r="I42" s="15"/>
      <c r="J42" s="28"/>
      <c r="K42" s="47"/>
      <c r="L42" s="18"/>
      <c r="M42" s="42"/>
      <c r="N42" s="12"/>
      <c r="O42" s="43"/>
      <c r="P42" s="18"/>
      <c r="Q42" s="29"/>
      <c r="R42" s="28"/>
      <c r="S42" s="29"/>
      <c r="T42" s="48"/>
      <c r="U42" s="44"/>
      <c r="V42" s="18"/>
      <c r="W42" s="29"/>
      <c r="X42" s="28"/>
      <c r="Y42" s="29"/>
      <c r="Z42" s="38"/>
      <c r="AA42" s="39"/>
      <c r="AB42" s="38"/>
      <c r="AC42" s="39"/>
      <c r="AD42" s="40"/>
      <c r="AE42" s="46"/>
      <c r="AF42" s="7"/>
    </row>
    <row r="43" spans="1:32" s="13" customFormat="1" ht="12.75" customHeight="1" x14ac:dyDescent="0.2">
      <c r="A43" s="33" t="s">
        <v>41</v>
      </c>
      <c r="B43" s="23"/>
      <c r="C43" s="23"/>
      <c r="D43" s="24"/>
      <c r="E43" s="24"/>
      <c r="F43" s="24"/>
      <c r="G43" s="24"/>
      <c r="I43" s="15"/>
      <c r="J43" s="28"/>
      <c r="K43" s="47"/>
      <c r="L43" s="18"/>
      <c r="M43" s="42"/>
      <c r="N43" s="12"/>
      <c r="O43" s="43"/>
      <c r="P43" s="18"/>
      <c r="Q43" s="29"/>
      <c r="R43" s="28"/>
      <c r="S43" s="29"/>
      <c r="T43" s="48"/>
      <c r="U43" s="44"/>
      <c r="V43" s="18"/>
      <c r="W43" s="29"/>
      <c r="X43" s="28"/>
      <c r="Y43" s="29"/>
      <c r="Z43" s="38"/>
      <c r="AA43" s="39"/>
      <c r="AB43" s="38"/>
      <c r="AC43" s="39"/>
      <c r="AD43" s="40"/>
      <c r="AE43" s="19"/>
      <c r="AF43" s="18"/>
    </row>
    <row r="44" spans="1:32" s="13" customFormat="1" ht="12.75" customHeight="1" x14ac:dyDescent="0.2">
      <c r="A44" s="33"/>
      <c r="B44" s="23"/>
      <c r="C44" s="23"/>
      <c r="D44" s="24"/>
      <c r="E44" s="24"/>
      <c r="F44" s="24"/>
      <c r="G44" s="24"/>
      <c r="I44" s="15"/>
      <c r="J44" s="28"/>
      <c r="K44" s="47"/>
      <c r="L44" s="18"/>
      <c r="M44" s="42"/>
      <c r="N44" s="12"/>
      <c r="O44" s="43"/>
      <c r="P44" s="18"/>
      <c r="Q44" s="29"/>
      <c r="R44" s="28"/>
      <c r="S44" s="29"/>
      <c r="T44" s="48"/>
      <c r="U44" s="44"/>
      <c r="V44" s="18"/>
      <c r="W44" s="29"/>
      <c r="X44" s="28"/>
      <c r="Y44" s="29"/>
      <c r="Z44" s="38"/>
      <c r="AA44" s="39"/>
      <c r="AB44" s="38"/>
      <c r="AC44" s="39"/>
      <c r="AD44" s="40"/>
      <c r="AE44" s="19"/>
      <c r="AF44" s="18"/>
    </row>
    <row r="45" spans="1:32" s="13" customFormat="1" ht="12.75" customHeight="1" x14ac:dyDescent="0.2">
      <c r="A45" s="22" t="s">
        <v>42</v>
      </c>
      <c r="B45" s="23"/>
      <c r="C45" s="23"/>
      <c r="D45" s="24"/>
      <c r="E45" s="24"/>
      <c r="F45" s="24"/>
      <c r="G45" s="24"/>
      <c r="I45" s="15"/>
      <c r="J45" s="18"/>
      <c r="K45" s="42"/>
      <c r="L45" s="18"/>
      <c r="M45" s="19"/>
      <c r="N45" s="49"/>
      <c r="O45" s="50"/>
      <c r="P45" s="18"/>
      <c r="Q45" s="19"/>
      <c r="R45" s="18"/>
      <c r="S45" s="19"/>
      <c r="T45" s="28"/>
      <c r="U45" s="19"/>
      <c r="V45" s="28"/>
      <c r="W45" s="19"/>
      <c r="X45" s="38"/>
      <c r="Y45" s="39"/>
      <c r="Z45" s="38"/>
      <c r="AA45" s="39"/>
      <c r="AB45" s="38"/>
      <c r="AC45" s="39"/>
      <c r="AD45" s="49"/>
      <c r="AE45" s="50"/>
      <c r="AF45" s="38"/>
    </row>
    <row r="46" spans="1:32" s="13" customFormat="1" ht="12.75" customHeight="1" x14ac:dyDescent="0.2">
      <c r="A46" s="51" t="s">
        <v>43</v>
      </c>
      <c r="B46" s="23"/>
      <c r="C46" s="23">
        <f>SUM(I46:AF46)</f>
        <v>0</v>
      </c>
      <c r="D46" s="24"/>
      <c r="E46" s="24"/>
      <c r="F46" s="24"/>
      <c r="G46" s="24"/>
      <c r="I46" s="15"/>
      <c r="J46" s="18"/>
      <c r="K46" s="42"/>
      <c r="L46" s="18"/>
      <c r="M46" s="19"/>
      <c r="N46" s="49"/>
      <c r="O46" s="50"/>
      <c r="P46" s="18"/>
      <c r="Q46" s="19"/>
      <c r="R46" s="18"/>
      <c r="S46" s="19"/>
      <c r="T46" s="18"/>
      <c r="U46" s="19"/>
      <c r="V46" s="18"/>
      <c r="W46" s="19"/>
      <c r="X46" s="18"/>
      <c r="Y46" s="39"/>
      <c r="Z46" s="38"/>
      <c r="AA46" s="39"/>
      <c r="AB46" s="38"/>
      <c r="AC46" s="39"/>
      <c r="AD46" s="49"/>
      <c r="AE46" s="50"/>
      <c r="AF46" s="38"/>
    </row>
    <row r="47" spans="1:32" s="13" customFormat="1" ht="12.75" customHeight="1" x14ac:dyDescent="0.2">
      <c r="A47" s="33"/>
      <c r="B47" s="23"/>
      <c r="C47" s="23"/>
      <c r="D47" s="24"/>
      <c r="E47" s="24"/>
      <c r="F47" s="24"/>
      <c r="G47" s="24"/>
      <c r="I47" s="15"/>
      <c r="J47" s="18"/>
      <c r="K47" s="42"/>
      <c r="L47" s="18"/>
      <c r="M47" s="19"/>
      <c r="N47" s="49"/>
      <c r="O47" s="50"/>
      <c r="P47" s="18"/>
      <c r="Q47" s="19"/>
      <c r="R47" s="18"/>
      <c r="S47" s="19"/>
      <c r="T47" s="18"/>
      <c r="U47" s="19"/>
      <c r="V47" s="18"/>
      <c r="W47" s="19"/>
      <c r="X47" s="18"/>
      <c r="Y47" s="39"/>
      <c r="Z47" s="38"/>
      <c r="AA47" s="39"/>
      <c r="AB47" s="38"/>
      <c r="AC47" s="39"/>
      <c r="AD47" s="49"/>
      <c r="AE47" s="50"/>
      <c r="AF47" s="38"/>
    </row>
    <row r="48" spans="1:32" s="13" customFormat="1" ht="12.75" customHeight="1" x14ac:dyDescent="0.2">
      <c r="A48" s="33" t="s">
        <v>44</v>
      </c>
      <c r="B48" s="23"/>
      <c r="C48" s="23">
        <f>SUM(I48:AF48)</f>
        <v>0</v>
      </c>
      <c r="D48" s="24"/>
      <c r="E48" s="24"/>
      <c r="F48" s="24"/>
      <c r="G48" s="24"/>
      <c r="I48" s="15"/>
      <c r="J48" s="18"/>
      <c r="K48" s="42"/>
      <c r="L48" s="18"/>
      <c r="M48" s="19"/>
      <c r="N48" s="49"/>
      <c r="O48" s="50"/>
      <c r="P48" s="18"/>
      <c r="Q48" s="19"/>
      <c r="R48" s="18"/>
      <c r="S48" s="19"/>
      <c r="T48" s="18"/>
      <c r="U48" s="19"/>
      <c r="V48" s="18"/>
      <c r="W48" s="19"/>
      <c r="X48" s="18"/>
      <c r="Y48" s="39"/>
      <c r="Z48" s="38"/>
      <c r="AA48" s="39"/>
      <c r="AB48" s="38"/>
      <c r="AC48" s="39"/>
      <c r="AD48" s="49"/>
      <c r="AE48" s="50"/>
      <c r="AF48" s="38"/>
    </row>
    <row r="49" spans="1:32" s="13" customFormat="1" ht="12.75" customHeight="1" x14ac:dyDescent="0.2">
      <c r="A49" s="33"/>
      <c r="B49" s="23"/>
      <c r="C49" s="23"/>
      <c r="D49" s="24"/>
      <c r="E49" s="24"/>
      <c r="F49" s="24"/>
      <c r="G49" s="24"/>
      <c r="I49" s="15"/>
      <c r="J49" s="18"/>
      <c r="K49" s="42"/>
      <c r="L49" s="18"/>
      <c r="M49" s="19"/>
      <c r="N49" s="49"/>
      <c r="O49" s="50"/>
      <c r="P49" s="18"/>
      <c r="Q49" s="19"/>
      <c r="R49" s="18"/>
      <c r="S49" s="19"/>
      <c r="T49" s="18"/>
      <c r="U49" s="19"/>
      <c r="V49" s="18"/>
      <c r="W49" s="19"/>
      <c r="X49" s="18"/>
      <c r="Y49" s="39"/>
      <c r="Z49" s="38"/>
      <c r="AA49" s="39"/>
      <c r="AB49" s="38"/>
      <c r="AC49" s="39"/>
      <c r="AD49" s="49"/>
      <c r="AE49" s="50"/>
      <c r="AF49" s="38"/>
    </row>
    <row r="50" spans="1:32" s="13" customFormat="1" ht="12.75" customHeight="1" x14ac:dyDescent="0.2">
      <c r="A50" s="33" t="s">
        <v>45</v>
      </c>
      <c r="B50" s="23"/>
      <c r="C50" s="23">
        <f>SUM(I50:AF50)</f>
        <v>0</v>
      </c>
      <c r="D50" s="24"/>
      <c r="E50" s="24"/>
      <c r="F50" s="24"/>
      <c r="G50" s="24"/>
      <c r="I50" s="15"/>
      <c r="J50" s="18"/>
      <c r="K50" s="42"/>
      <c r="L50" s="18"/>
      <c r="M50" s="19"/>
      <c r="N50" s="49"/>
      <c r="O50" s="50"/>
      <c r="P50" s="18"/>
      <c r="Q50" s="19"/>
      <c r="R50" s="18"/>
      <c r="S50" s="19"/>
      <c r="T50" s="18"/>
      <c r="U50" s="19"/>
      <c r="V50" s="18"/>
      <c r="W50" s="19"/>
      <c r="X50" s="18"/>
      <c r="Y50" s="39"/>
      <c r="Z50" s="38"/>
      <c r="AA50" s="39"/>
      <c r="AB50" s="38"/>
      <c r="AC50" s="39"/>
      <c r="AD50" s="49"/>
      <c r="AE50" s="50"/>
      <c r="AF50" s="38"/>
    </row>
    <row r="51" spans="1:32" s="13" customFormat="1" ht="12.75" customHeight="1" x14ac:dyDescent="0.2">
      <c r="A51" s="33"/>
      <c r="B51" s="23"/>
      <c r="C51" s="23"/>
      <c r="D51" s="24"/>
      <c r="E51" s="24"/>
      <c r="F51" s="24"/>
      <c r="G51" s="24"/>
      <c r="I51" s="15"/>
      <c r="J51" s="18"/>
      <c r="K51" s="42"/>
      <c r="L51" s="18"/>
      <c r="M51" s="19"/>
      <c r="N51" s="49"/>
      <c r="O51" s="50"/>
      <c r="P51" s="18"/>
      <c r="Q51" s="19"/>
      <c r="R51" s="18"/>
      <c r="S51" s="19"/>
      <c r="T51" s="18"/>
      <c r="U51" s="19"/>
      <c r="V51" s="18"/>
      <c r="W51" s="19"/>
      <c r="X51" s="18"/>
      <c r="Y51" s="39"/>
      <c r="Z51" s="38"/>
      <c r="AA51" s="39"/>
      <c r="AB51" s="38"/>
      <c r="AC51" s="39"/>
      <c r="AD51" s="49"/>
      <c r="AE51" s="50"/>
      <c r="AF51" s="38"/>
    </row>
    <row r="52" spans="1:32" s="13" customFormat="1" ht="12.75" customHeight="1" x14ac:dyDescent="0.2">
      <c r="A52" s="33" t="s">
        <v>46</v>
      </c>
      <c r="B52" s="23"/>
      <c r="C52" s="23">
        <f>SUM(I52:AF52)</f>
        <v>39400</v>
      </c>
      <c r="D52" s="23"/>
      <c r="E52" s="24"/>
      <c r="F52" s="24"/>
      <c r="G52" s="24"/>
      <c r="I52" s="15"/>
      <c r="J52" s="18"/>
      <c r="K52" s="42"/>
      <c r="L52" s="38">
        <f>SUM(L53:L55)</f>
        <v>39400</v>
      </c>
      <c r="M52" s="19"/>
      <c r="N52" s="49"/>
      <c r="O52" s="50"/>
      <c r="P52" s="18"/>
      <c r="Q52" s="19"/>
      <c r="R52" s="18"/>
      <c r="S52" s="19"/>
      <c r="T52" s="18"/>
      <c r="U52" s="19"/>
      <c r="V52" s="18"/>
      <c r="W52" s="19"/>
      <c r="X52" s="18"/>
      <c r="Y52" s="39"/>
      <c r="Z52" s="38"/>
      <c r="AA52" s="39"/>
      <c r="AB52" s="38"/>
      <c r="AC52" s="39"/>
      <c r="AD52" s="49"/>
      <c r="AE52" s="50"/>
      <c r="AF52" s="38"/>
    </row>
    <row r="53" spans="1:32" s="13" customFormat="1" ht="12.75" customHeight="1" x14ac:dyDescent="0.2">
      <c r="A53" s="33" t="s">
        <v>47</v>
      </c>
      <c r="B53" s="23"/>
      <c r="C53" s="23"/>
      <c r="D53" s="24"/>
      <c r="E53" s="24"/>
      <c r="F53" s="24"/>
      <c r="G53" s="24"/>
      <c r="I53" s="15"/>
      <c r="J53" s="18"/>
      <c r="K53" s="42" t="s">
        <v>83</v>
      </c>
      <c r="L53" s="18">
        <v>39400</v>
      </c>
      <c r="M53" s="19"/>
      <c r="N53" s="49"/>
      <c r="O53" s="50"/>
      <c r="P53" s="18"/>
      <c r="Q53" s="19"/>
      <c r="R53" s="18"/>
      <c r="S53" s="19"/>
      <c r="T53" s="18"/>
      <c r="U53" s="19"/>
      <c r="V53" s="18"/>
      <c r="W53" s="19"/>
      <c r="X53" s="38"/>
      <c r="Y53" s="39"/>
      <c r="Z53" s="38"/>
      <c r="AA53" s="39"/>
      <c r="AB53" s="38"/>
      <c r="AC53" s="39"/>
      <c r="AD53" s="49"/>
      <c r="AE53" s="50"/>
      <c r="AF53" s="38"/>
    </row>
    <row r="54" spans="1:32" s="13" customFormat="1" ht="12.75" customHeight="1" x14ac:dyDescent="0.2">
      <c r="A54" s="33" t="s">
        <v>48</v>
      </c>
      <c r="B54" s="23"/>
      <c r="C54" s="23"/>
      <c r="D54" s="24"/>
      <c r="E54" s="24"/>
      <c r="F54" s="24"/>
      <c r="G54" s="24"/>
      <c r="I54" s="15"/>
      <c r="J54" s="18"/>
      <c r="K54" s="42"/>
      <c r="L54" s="18"/>
      <c r="M54" s="19"/>
      <c r="N54" s="49"/>
      <c r="O54" s="50"/>
      <c r="P54" s="18"/>
      <c r="Q54" s="19"/>
      <c r="R54" s="18"/>
      <c r="S54" s="19"/>
      <c r="T54" s="18"/>
      <c r="U54" s="19"/>
      <c r="V54" s="18"/>
      <c r="W54" s="19"/>
      <c r="X54" s="38"/>
      <c r="Y54" s="39"/>
      <c r="Z54" s="38"/>
      <c r="AA54" s="39"/>
      <c r="AB54" s="38"/>
      <c r="AC54" s="39"/>
      <c r="AD54" s="49"/>
      <c r="AE54" s="50"/>
      <c r="AF54" s="38"/>
    </row>
    <row r="55" spans="1:32" s="13" customFormat="1" ht="12.75" customHeight="1" x14ac:dyDescent="0.2">
      <c r="A55" s="33" t="s">
        <v>49</v>
      </c>
      <c r="B55" s="23"/>
      <c r="C55" s="23"/>
      <c r="D55" s="24"/>
      <c r="E55" s="24"/>
      <c r="F55" s="24"/>
      <c r="G55" s="24"/>
      <c r="I55" s="15"/>
      <c r="J55" s="18"/>
      <c r="K55" s="42"/>
      <c r="L55" s="18"/>
      <c r="M55" s="19"/>
      <c r="N55" s="49"/>
      <c r="O55" s="50"/>
      <c r="P55" s="18"/>
      <c r="Q55" s="19"/>
      <c r="R55" s="18"/>
      <c r="S55" s="19"/>
      <c r="T55" s="18"/>
      <c r="U55" s="19"/>
      <c r="V55" s="18"/>
      <c r="W55" s="19"/>
      <c r="X55" s="38"/>
      <c r="Y55" s="39"/>
      <c r="Z55" s="38"/>
      <c r="AA55" s="39"/>
      <c r="AB55" s="38"/>
      <c r="AC55" s="39"/>
      <c r="AD55" s="49"/>
      <c r="AE55" s="50"/>
      <c r="AF55" s="38"/>
    </row>
    <row r="56" spans="1:32" s="13" customFormat="1" ht="12.75" customHeight="1" x14ac:dyDescent="0.2">
      <c r="A56" s="33"/>
      <c r="B56" s="23"/>
      <c r="C56" s="23"/>
      <c r="D56" s="24"/>
      <c r="E56" s="24"/>
      <c r="F56" s="24"/>
      <c r="G56" s="24"/>
      <c r="I56" s="15"/>
      <c r="J56" s="18"/>
      <c r="K56" s="42"/>
      <c r="L56" s="18"/>
      <c r="M56" s="19"/>
      <c r="N56" s="49"/>
      <c r="O56" s="50"/>
      <c r="P56" s="18"/>
      <c r="Q56" s="19"/>
      <c r="R56" s="18"/>
      <c r="S56" s="19"/>
      <c r="T56" s="18"/>
      <c r="U56" s="19"/>
      <c r="V56" s="18"/>
      <c r="W56" s="19"/>
      <c r="X56" s="38"/>
      <c r="Y56" s="39"/>
      <c r="Z56" s="38"/>
      <c r="AA56" s="39"/>
      <c r="AB56" s="38"/>
      <c r="AC56" s="39"/>
      <c r="AD56" s="49"/>
      <c r="AE56" s="50"/>
      <c r="AF56" s="38"/>
    </row>
    <row r="57" spans="1:32" s="13" customFormat="1" ht="12.75" customHeight="1" x14ac:dyDescent="0.2">
      <c r="A57" s="33" t="s">
        <v>50</v>
      </c>
      <c r="B57" s="23"/>
      <c r="C57" s="23">
        <f>SUM(I57:AF57)</f>
        <v>0</v>
      </c>
      <c r="D57" s="24"/>
      <c r="E57" s="24"/>
      <c r="F57" s="24"/>
      <c r="G57" s="24"/>
      <c r="I57" s="15"/>
      <c r="J57" s="18"/>
      <c r="K57" s="42"/>
      <c r="L57" s="18"/>
      <c r="M57" s="19"/>
      <c r="N57" s="49"/>
      <c r="O57" s="50"/>
      <c r="P57" s="18"/>
      <c r="Q57" s="19"/>
      <c r="R57" s="18"/>
      <c r="S57" s="19"/>
      <c r="T57" s="18"/>
      <c r="U57" s="19"/>
      <c r="V57" s="18"/>
      <c r="W57" s="19"/>
      <c r="X57" s="38"/>
      <c r="Y57" s="39"/>
      <c r="Z57" s="38"/>
      <c r="AA57" s="39"/>
      <c r="AB57" s="38"/>
      <c r="AC57" s="39"/>
      <c r="AD57" s="49"/>
      <c r="AE57" s="50"/>
      <c r="AF57" s="38"/>
    </row>
    <row r="58" spans="1:32" s="13" customFormat="1" ht="12.75" customHeight="1" x14ac:dyDescent="0.2">
      <c r="A58" s="33"/>
      <c r="B58" s="23"/>
      <c r="C58" s="23"/>
      <c r="D58" s="24"/>
      <c r="E58" s="24"/>
      <c r="F58" s="24"/>
      <c r="G58" s="24"/>
      <c r="I58" s="15"/>
      <c r="J58" s="18"/>
      <c r="K58" s="42"/>
      <c r="L58" s="18"/>
      <c r="M58" s="19"/>
      <c r="N58" s="49"/>
      <c r="O58" s="50"/>
      <c r="P58" s="18"/>
      <c r="Q58" s="19"/>
      <c r="R58" s="18"/>
      <c r="S58" s="19"/>
      <c r="T58" s="18"/>
      <c r="U58" s="19"/>
      <c r="V58" s="18"/>
      <c r="W58" s="19"/>
      <c r="X58" s="38"/>
      <c r="Y58" s="39"/>
      <c r="Z58" s="38"/>
      <c r="AA58" s="39"/>
      <c r="AB58" s="38"/>
      <c r="AC58" s="39"/>
      <c r="AD58" s="49"/>
      <c r="AE58" s="50"/>
      <c r="AF58" s="38"/>
    </row>
    <row r="59" spans="1:32" s="13" customFormat="1" ht="12.75" customHeight="1" x14ac:dyDescent="0.2">
      <c r="A59" s="33" t="s">
        <v>51</v>
      </c>
      <c r="B59" s="23"/>
      <c r="C59" s="23">
        <f>SUM(I59:AF59)</f>
        <v>0</v>
      </c>
      <c r="D59" s="24"/>
      <c r="E59" s="24"/>
      <c r="F59" s="24"/>
      <c r="G59" s="24"/>
      <c r="I59" s="15"/>
      <c r="J59" s="18"/>
      <c r="K59" s="42"/>
      <c r="L59" s="18"/>
      <c r="M59" s="19"/>
      <c r="N59" s="49"/>
      <c r="O59" s="50"/>
      <c r="P59" s="18"/>
      <c r="Q59" s="19"/>
      <c r="R59" s="18"/>
      <c r="S59" s="19"/>
      <c r="T59" s="18"/>
      <c r="U59" s="19"/>
      <c r="V59" s="18"/>
      <c r="W59" s="19"/>
      <c r="X59" s="38"/>
      <c r="Y59" s="39"/>
      <c r="Z59" s="38"/>
      <c r="AA59" s="39"/>
      <c r="AB59" s="38"/>
      <c r="AC59" s="39"/>
      <c r="AD59" s="49"/>
      <c r="AE59" s="50"/>
      <c r="AF59" s="38"/>
    </row>
    <row r="60" spans="1:32" s="13" customFormat="1" ht="12.75" customHeight="1" x14ac:dyDescent="0.2">
      <c r="A60" s="33"/>
      <c r="B60" s="23"/>
      <c r="C60" s="23"/>
      <c r="D60" s="24"/>
      <c r="E60" s="24"/>
      <c r="F60" s="24"/>
      <c r="G60" s="24"/>
      <c r="I60" s="15"/>
      <c r="J60" s="18"/>
      <c r="K60" s="42"/>
      <c r="L60" s="18"/>
      <c r="M60" s="19"/>
      <c r="N60" s="49"/>
      <c r="O60" s="50"/>
      <c r="P60" s="18"/>
      <c r="Q60" s="19"/>
      <c r="R60" s="18"/>
      <c r="S60" s="19"/>
      <c r="T60" s="18"/>
      <c r="U60" s="19"/>
      <c r="V60" s="18"/>
      <c r="W60" s="19"/>
      <c r="X60" s="38"/>
      <c r="Y60" s="39"/>
      <c r="Z60" s="38"/>
      <c r="AA60" s="39"/>
      <c r="AB60" s="38"/>
      <c r="AC60" s="39"/>
      <c r="AD60" s="49"/>
      <c r="AE60" s="50"/>
      <c r="AF60" s="38"/>
    </row>
    <row r="61" spans="1:32" s="13" customFormat="1" ht="12.75" customHeight="1" x14ac:dyDescent="0.2">
      <c r="A61" s="33" t="s">
        <v>52</v>
      </c>
      <c r="B61" s="23"/>
      <c r="C61" s="23">
        <f>SUM(I61:AF61)</f>
        <v>0</v>
      </c>
      <c r="D61" s="24"/>
      <c r="E61" s="24"/>
      <c r="F61" s="24"/>
      <c r="G61" s="24"/>
      <c r="I61" s="15"/>
      <c r="J61" s="18"/>
      <c r="K61" s="42"/>
      <c r="L61" s="18"/>
      <c r="M61" s="19"/>
      <c r="N61" s="49"/>
      <c r="O61" s="50"/>
      <c r="P61" s="18"/>
      <c r="Q61" s="19"/>
      <c r="R61" s="18"/>
      <c r="S61" s="19"/>
      <c r="T61" s="18"/>
      <c r="U61" s="19"/>
      <c r="V61" s="18"/>
      <c r="W61" s="19"/>
      <c r="X61" s="38"/>
      <c r="Y61" s="39"/>
      <c r="Z61" s="38"/>
      <c r="AA61" s="39"/>
      <c r="AB61" s="38"/>
      <c r="AC61" s="39"/>
      <c r="AD61" s="49"/>
      <c r="AE61" s="50"/>
      <c r="AF61" s="38"/>
    </row>
    <row r="62" spans="1:32" s="13" customFormat="1" ht="12.75" customHeight="1" x14ac:dyDescent="0.2">
      <c r="A62" s="33" t="s">
        <v>53</v>
      </c>
      <c r="B62" s="23"/>
      <c r="C62" s="23"/>
      <c r="D62" s="24"/>
      <c r="E62" s="24"/>
      <c r="F62" s="24"/>
      <c r="G62" s="24"/>
      <c r="I62" s="15"/>
      <c r="J62" s="18"/>
      <c r="K62" s="42"/>
      <c r="L62" s="18"/>
      <c r="M62" s="19"/>
      <c r="N62" s="49"/>
      <c r="O62" s="50"/>
      <c r="P62" s="18"/>
      <c r="Q62" s="19"/>
      <c r="R62" s="18"/>
      <c r="S62" s="19"/>
      <c r="T62" s="18"/>
      <c r="U62" s="19"/>
      <c r="V62" s="18"/>
      <c r="W62" s="19"/>
      <c r="X62" s="38"/>
      <c r="Y62" s="39"/>
      <c r="Z62" s="38"/>
      <c r="AA62" s="39"/>
      <c r="AB62" s="38"/>
      <c r="AC62" s="39"/>
      <c r="AD62" s="49"/>
      <c r="AE62" s="50"/>
      <c r="AF62" s="38"/>
    </row>
    <row r="63" spans="1:32" s="13" customFormat="1" ht="12.75" customHeight="1" x14ac:dyDescent="0.2">
      <c r="A63" s="33" t="s">
        <v>54</v>
      </c>
      <c r="B63" s="23"/>
      <c r="C63" s="23"/>
      <c r="D63" s="24"/>
      <c r="E63" s="24"/>
      <c r="F63" s="24"/>
      <c r="G63" s="24"/>
      <c r="I63" s="15"/>
      <c r="J63" s="18"/>
      <c r="K63" s="42"/>
      <c r="L63" s="18"/>
      <c r="M63" s="19"/>
      <c r="N63" s="49"/>
      <c r="O63" s="50"/>
      <c r="P63" s="18"/>
      <c r="Q63" s="19"/>
      <c r="R63" s="18"/>
      <c r="S63" s="19"/>
      <c r="T63" s="18"/>
      <c r="U63" s="19"/>
      <c r="V63" s="18"/>
      <c r="W63" s="19"/>
      <c r="X63" s="38"/>
      <c r="Y63" s="39"/>
      <c r="Z63" s="38"/>
      <c r="AA63" s="39"/>
      <c r="AB63" s="38"/>
      <c r="AC63" s="39"/>
      <c r="AD63" s="49"/>
      <c r="AE63" s="50"/>
      <c r="AF63" s="38"/>
    </row>
    <row r="64" spans="1:32" s="13" customFormat="1" ht="12.75" customHeight="1" x14ac:dyDescent="0.2">
      <c r="A64" s="33"/>
      <c r="B64" s="23"/>
      <c r="C64" s="23"/>
      <c r="D64" s="24"/>
      <c r="E64" s="24"/>
      <c r="F64" s="24"/>
      <c r="G64" s="24"/>
      <c r="I64" s="15"/>
      <c r="J64" s="18"/>
      <c r="K64" s="42"/>
      <c r="L64" s="18"/>
      <c r="M64" s="19"/>
      <c r="N64" s="49"/>
      <c r="O64" s="50"/>
      <c r="P64" s="18"/>
      <c r="Q64" s="19"/>
      <c r="R64" s="18"/>
      <c r="S64" s="19"/>
      <c r="T64" s="18"/>
      <c r="U64" s="19"/>
      <c r="V64" s="18"/>
      <c r="W64" s="19"/>
      <c r="X64" s="38"/>
      <c r="Y64" s="39"/>
      <c r="Z64" s="38"/>
      <c r="AA64" s="39"/>
      <c r="AB64" s="38"/>
      <c r="AC64" s="39"/>
      <c r="AD64" s="49"/>
      <c r="AE64" s="50"/>
      <c r="AF64" s="38"/>
    </row>
    <row r="65" spans="1:32" s="13" customFormat="1" ht="12.75" customHeight="1" x14ac:dyDescent="0.2">
      <c r="A65" s="33" t="s">
        <v>55</v>
      </c>
      <c r="B65" s="23"/>
      <c r="C65" s="23">
        <f>SUM(I65:AF65)</f>
        <v>0</v>
      </c>
      <c r="D65" s="24"/>
      <c r="E65" s="24"/>
      <c r="F65" s="24"/>
      <c r="G65" s="24"/>
      <c r="I65" s="15"/>
      <c r="J65" s="18"/>
      <c r="K65" s="42"/>
      <c r="L65" s="18"/>
      <c r="M65" s="19"/>
      <c r="N65" s="49"/>
      <c r="O65" s="50"/>
      <c r="P65" s="18"/>
      <c r="Q65" s="19"/>
      <c r="R65" s="18"/>
      <c r="S65" s="19"/>
      <c r="T65" s="18"/>
      <c r="U65" s="19"/>
      <c r="V65" s="18"/>
      <c r="W65" s="19"/>
      <c r="X65" s="38"/>
      <c r="Y65" s="39"/>
      <c r="Z65" s="38"/>
      <c r="AA65" s="39"/>
      <c r="AB65" s="38"/>
      <c r="AC65" s="39"/>
      <c r="AD65" s="49"/>
      <c r="AE65" s="50"/>
      <c r="AF65" s="38"/>
    </row>
    <row r="66" spans="1:32" s="13" customFormat="1" ht="12.75" customHeight="1" x14ac:dyDescent="0.2">
      <c r="A66" s="33"/>
      <c r="B66" s="23"/>
      <c r="C66" s="23"/>
      <c r="D66" s="24"/>
      <c r="E66" s="24"/>
      <c r="F66" s="24"/>
      <c r="G66" s="24"/>
      <c r="I66" s="15"/>
      <c r="J66" s="18"/>
      <c r="K66" s="42"/>
      <c r="L66" s="18"/>
      <c r="M66" s="19"/>
      <c r="N66" s="49"/>
      <c r="O66" s="50"/>
      <c r="P66" s="18"/>
      <c r="Q66" s="19"/>
      <c r="R66" s="18"/>
      <c r="S66" s="19"/>
      <c r="T66" s="18"/>
      <c r="U66" s="19"/>
      <c r="V66" s="18"/>
      <c r="W66" s="19"/>
      <c r="X66" s="38"/>
      <c r="Y66" s="39"/>
      <c r="Z66" s="38"/>
      <c r="AA66" s="39"/>
      <c r="AB66" s="38"/>
      <c r="AC66" s="39"/>
      <c r="AD66" s="49"/>
      <c r="AE66" s="50"/>
      <c r="AF66" s="38"/>
    </row>
    <row r="67" spans="1:32" s="13" customFormat="1" ht="12.75" customHeight="1" x14ac:dyDescent="0.2">
      <c r="A67" s="33" t="s">
        <v>56</v>
      </c>
      <c r="B67" s="23"/>
      <c r="C67" s="23">
        <f>SUM(I67:AF67)</f>
        <v>0</v>
      </c>
      <c r="D67" s="24"/>
      <c r="E67" s="24"/>
      <c r="F67" s="24"/>
      <c r="G67" s="24"/>
      <c r="I67" s="15"/>
      <c r="J67" s="18"/>
      <c r="K67" s="42"/>
      <c r="L67" s="18"/>
      <c r="M67" s="19"/>
      <c r="N67" s="49"/>
      <c r="O67" s="50"/>
      <c r="P67" s="18"/>
      <c r="Q67" s="19"/>
      <c r="R67" s="18"/>
      <c r="S67" s="19"/>
      <c r="T67" s="18"/>
      <c r="U67" s="19"/>
      <c r="V67" s="18"/>
      <c r="W67" s="19"/>
      <c r="X67" s="38"/>
      <c r="Y67" s="39"/>
      <c r="Z67" s="38"/>
      <c r="AA67" s="39"/>
      <c r="AB67" s="38"/>
      <c r="AC67" s="39"/>
      <c r="AD67" s="49"/>
      <c r="AE67" s="50"/>
      <c r="AF67" s="38"/>
    </row>
    <row r="68" spans="1:32" s="13" customFormat="1" ht="12.75" customHeight="1" x14ac:dyDescent="0.2">
      <c r="A68" s="33" t="s">
        <v>57</v>
      </c>
      <c r="B68" s="23"/>
      <c r="C68" s="23"/>
      <c r="D68" s="24"/>
      <c r="E68" s="24"/>
      <c r="F68" s="24"/>
      <c r="G68" s="24"/>
      <c r="I68" s="15"/>
      <c r="J68" s="18"/>
      <c r="K68" s="42"/>
      <c r="L68" s="18"/>
      <c r="M68" s="19"/>
      <c r="N68" s="49"/>
      <c r="O68" s="50"/>
      <c r="P68" s="18"/>
      <c r="Q68" s="19"/>
      <c r="R68" s="18"/>
      <c r="S68" s="19"/>
      <c r="T68" s="18"/>
      <c r="U68" s="19"/>
      <c r="V68" s="18"/>
      <c r="W68" s="19"/>
      <c r="X68" s="38"/>
      <c r="Y68" s="39"/>
      <c r="Z68" s="38"/>
      <c r="AA68" s="39"/>
      <c r="AB68" s="38"/>
      <c r="AC68" s="39"/>
      <c r="AD68" s="49"/>
      <c r="AE68" s="50"/>
      <c r="AF68" s="38"/>
    </row>
    <row r="69" spans="1:32" s="13" customFormat="1" ht="12.75" customHeight="1" x14ac:dyDescent="0.2">
      <c r="A69" s="33" t="s">
        <v>58</v>
      </c>
      <c r="B69" s="23"/>
      <c r="C69" s="23"/>
      <c r="D69" s="24"/>
      <c r="E69" s="24"/>
      <c r="F69" s="24"/>
      <c r="G69" s="24"/>
      <c r="I69" s="15"/>
      <c r="J69" s="18"/>
      <c r="K69" s="42"/>
      <c r="L69" s="18"/>
      <c r="M69" s="19"/>
      <c r="N69" s="49"/>
      <c r="O69" s="50"/>
      <c r="P69" s="18"/>
      <c r="Q69" s="19"/>
      <c r="R69" s="18"/>
      <c r="S69" s="19"/>
      <c r="T69" s="18"/>
      <c r="U69" s="19"/>
      <c r="V69" s="18"/>
      <c r="W69" s="19"/>
      <c r="X69" s="38"/>
      <c r="Y69" s="39"/>
      <c r="Z69" s="38"/>
      <c r="AA69" s="39"/>
      <c r="AB69" s="38"/>
      <c r="AC69" s="39"/>
      <c r="AD69" s="49"/>
      <c r="AE69" s="50"/>
      <c r="AF69" s="38"/>
    </row>
    <row r="70" spans="1:32" s="13" customFormat="1" ht="12.75" customHeight="1" x14ac:dyDescent="0.2">
      <c r="A70" s="33"/>
      <c r="B70" s="23"/>
      <c r="C70" s="23"/>
      <c r="D70" s="24"/>
      <c r="E70" s="24"/>
      <c r="F70" s="24"/>
      <c r="G70" s="24"/>
      <c r="I70" s="15"/>
      <c r="J70" s="18"/>
      <c r="K70" s="42"/>
      <c r="L70" s="18"/>
      <c r="M70" s="19"/>
      <c r="N70" s="49"/>
      <c r="O70" s="50"/>
      <c r="P70" s="18"/>
      <c r="Q70" s="19"/>
      <c r="R70" s="18"/>
      <c r="S70" s="19"/>
      <c r="T70" s="18"/>
      <c r="U70" s="19"/>
      <c r="V70" s="18"/>
      <c r="W70" s="19"/>
      <c r="X70" s="38"/>
      <c r="Y70" s="39"/>
      <c r="Z70" s="38"/>
      <c r="AA70" s="39"/>
      <c r="AB70" s="38"/>
      <c r="AC70" s="39"/>
      <c r="AD70" s="49"/>
      <c r="AE70" s="50"/>
      <c r="AF70" s="38"/>
    </row>
    <row r="71" spans="1:32" s="13" customFormat="1" ht="12.75" customHeight="1" x14ac:dyDescent="0.2">
      <c r="A71" s="33" t="s">
        <v>59</v>
      </c>
      <c r="B71" s="23"/>
      <c r="C71" s="23">
        <f>SUM(I71:AF71)</f>
        <v>0</v>
      </c>
      <c r="D71" s="24"/>
      <c r="E71" s="24"/>
      <c r="F71" s="24"/>
      <c r="G71" s="24"/>
      <c r="I71" s="15"/>
      <c r="J71" s="18"/>
      <c r="K71" s="42"/>
      <c r="L71" s="18"/>
      <c r="M71" s="19"/>
      <c r="N71" s="49"/>
      <c r="O71" s="50"/>
      <c r="P71" s="18"/>
      <c r="Q71" s="19"/>
      <c r="R71" s="18"/>
      <c r="S71" s="19"/>
      <c r="T71" s="18"/>
      <c r="U71" s="19"/>
      <c r="V71" s="18"/>
      <c r="W71" s="19"/>
      <c r="X71" s="38"/>
      <c r="Y71" s="39"/>
      <c r="Z71" s="38"/>
      <c r="AA71" s="39"/>
      <c r="AB71" s="38"/>
      <c r="AC71" s="39"/>
      <c r="AD71" s="49"/>
      <c r="AE71" s="50"/>
      <c r="AF71" s="38"/>
    </row>
    <row r="72" spans="1:32" s="13" customFormat="1" ht="12.75" customHeight="1" x14ac:dyDescent="0.2">
      <c r="A72" s="33" t="s">
        <v>60</v>
      </c>
      <c r="B72" s="23"/>
      <c r="C72" s="23"/>
      <c r="D72" s="24"/>
      <c r="E72" s="24"/>
      <c r="F72" s="24"/>
      <c r="G72" s="24"/>
      <c r="I72" s="15"/>
      <c r="J72" s="18"/>
      <c r="K72" s="42"/>
      <c r="L72" s="18"/>
      <c r="M72" s="19"/>
      <c r="N72" s="49"/>
      <c r="O72" s="50"/>
      <c r="P72" s="18"/>
      <c r="Q72" s="19"/>
      <c r="R72" s="18"/>
      <c r="S72" s="19"/>
      <c r="T72" s="18"/>
      <c r="U72" s="19"/>
      <c r="V72" s="18"/>
      <c r="W72" s="19"/>
      <c r="X72" s="38"/>
      <c r="Y72" s="39"/>
      <c r="Z72" s="38"/>
      <c r="AA72" s="39"/>
      <c r="AB72" s="38"/>
      <c r="AC72" s="39"/>
      <c r="AD72" s="49"/>
      <c r="AE72" s="50"/>
      <c r="AF72" s="38"/>
    </row>
    <row r="73" spans="1:32" s="13" customFormat="1" ht="12.75" customHeight="1" x14ac:dyDescent="0.2">
      <c r="A73" s="33"/>
      <c r="B73" s="23"/>
      <c r="C73" s="23"/>
      <c r="D73" s="24"/>
      <c r="E73" s="24"/>
      <c r="F73" s="24"/>
      <c r="G73" s="24"/>
      <c r="I73" s="15"/>
      <c r="J73" s="18"/>
      <c r="K73" s="42"/>
      <c r="L73" s="18"/>
      <c r="M73" s="19"/>
      <c r="N73" s="49"/>
      <c r="O73" s="50"/>
      <c r="P73" s="18"/>
      <c r="Q73" s="19"/>
      <c r="R73" s="18"/>
      <c r="S73" s="19"/>
      <c r="T73" s="18"/>
      <c r="U73" s="19"/>
      <c r="V73" s="18"/>
      <c r="W73" s="19"/>
      <c r="X73" s="38"/>
      <c r="Y73" s="39"/>
      <c r="Z73" s="38"/>
      <c r="AA73" s="39"/>
      <c r="AB73" s="38"/>
      <c r="AC73" s="39"/>
      <c r="AD73" s="49"/>
      <c r="AE73" s="50"/>
      <c r="AF73" s="38"/>
    </row>
    <row r="74" spans="1:32" s="13" customFormat="1" ht="12.75" customHeight="1" x14ac:dyDescent="0.2">
      <c r="A74" s="22" t="s">
        <v>61</v>
      </c>
      <c r="B74" s="23"/>
      <c r="C74" s="23"/>
      <c r="D74" s="24"/>
      <c r="E74" s="24"/>
      <c r="F74" s="24"/>
      <c r="G74" s="24"/>
      <c r="I74" s="15"/>
      <c r="J74" s="18"/>
      <c r="K74" s="42"/>
      <c r="L74" s="18"/>
      <c r="M74" s="19"/>
      <c r="N74" s="49"/>
      <c r="O74" s="50"/>
      <c r="P74" s="18"/>
      <c r="Q74" s="19"/>
      <c r="R74" s="18"/>
      <c r="S74" s="19"/>
      <c r="T74" s="18"/>
      <c r="U74" s="19"/>
      <c r="V74" s="18"/>
      <c r="W74" s="19"/>
      <c r="X74" s="38"/>
      <c r="Y74" s="39"/>
      <c r="Z74" s="38"/>
      <c r="AA74" s="39"/>
      <c r="AB74" s="38"/>
      <c r="AC74" s="39"/>
      <c r="AD74" s="49"/>
      <c r="AE74" s="50"/>
      <c r="AF74" s="38"/>
    </row>
    <row r="75" spans="1:32" s="13" customFormat="1" ht="12.75" customHeight="1" x14ac:dyDescent="0.2">
      <c r="A75" s="33" t="s">
        <v>62</v>
      </c>
      <c r="B75" s="23">
        <f>SUM(I75:AF75)</f>
        <v>0</v>
      </c>
      <c r="C75" s="23"/>
      <c r="D75" s="24"/>
      <c r="E75" s="24"/>
      <c r="F75" s="24"/>
      <c r="G75" s="24"/>
      <c r="I75" s="15"/>
      <c r="J75" s="18"/>
      <c r="K75" s="42"/>
      <c r="L75" s="18"/>
      <c r="M75" s="19"/>
      <c r="N75" s="49"/>
      <c r="O75" s="50"/>
      <c r="P75" s="18"/>
      <c r="Q75" s="19"/>
      <c r="R75" s="18"/>
      <c r="S75" s="19"/>
      <c r="T75" s="18"/>
      <c r="U75" s="19"/>
      <c r="V75" s="18"/>
      <c r="W75" s="19"/>
      <c r="X75" s="38"/>
      <c r="Y75" s="39"/>
      <c r="Z75" s="38"/>
      <c r="AA75" s="39"/>
      <c r="AB75" s="38"/>
      <c r="AC75" s="39"/>
      <c r="AD75" s="49"/>
      <c r="AE75" s="50"/>
      <c r="AF75" s="38"/>
    </row>
    <row r="76" spans="1:32" s="13" customFormat="1" ht="12" customHeight="1" x14ac:dyDescent="0.2">
      <c r="A76" s="52"/>
      <c r="B76" s="23"/>
      <c r="C76" s="23"/>
      <c r="D76" s="24"/>
      <c r="E76" s="24"/>
      <c r="F76" s="24"/>
      <c r="G76" s="24"/>
      <c r="I76" s="15"/>
      <c r="J76" s="18"/>
      <c r="K76" s="42"/>
      <c r="L76" s="18"/>
      <c r="M76" s="19"/>
      <c r="N76" s="18"/>
      <c r="O76" s="19"/>
      <c r="P76" s="18"/>
      <c r="Q76" s="19"/>
      <c r="R76" s="18"/>
      <c r="S76" s="29"/>
      <c r="T76" s="28"/>
      <c r="U76" s="19"/>
      <c r="V76" s="18"/>
      <c r="W76" s="19"/>
      <c r="X76" s="18"/>
      <c r="Y76" s="19"/>
      <c r="Z76" s="38"/>
      <c r="AA76" s="19"/>
      <c r="AB76" s="18"/>
      <c r="AC76" s="19"/>
      <c r="AD76" s="28"/>
      <c r="AE76" s="29"/>
      <c r="AF76" s="18"/>
    </row>
    <row r="77" spans="1:32" s="13" customFormat="1" ht="12" customHeight="1" x14ac:dyDescent="0.2">
      <c r="A77" s="52" t="s">
        <v>63</v>
      </c>
      <c r="B77" s="23"/>
      <c r="C77" s="23">
        <f>SUM(I77:AF77)</f>
        <v>0</v>
      </c>
      <c r="D77" s="24"/>
      <c r="E77" s="24"/>
      <c r="F77" s="24"/>
      <c r="G77" s="24"/>
      <c r="I77" s="15"/>
      <c r="J77" s="18"/>
      <c r="K77" s="42"/>
      <c r="L77" s="18"/>
      <c r="M77" s="19"/>
      <c r="N77" s="18"/>
      <c r="O77" s="19"/>
      <c r="P77" s="18"/>
      <c r="Q77" s="19"/>
      <c r="R77" s="18"/>
      <c r="S77" s="19"/>
      <c r="T77" s="18"/>
      <c r="U77" s="19"/>
      <c r="V77" s="18"/>
      <c r="W77" s="19"/>
      <c r="X77" s="18"/>
      <c r="Y77" s="19"/>
      <c r="Z77" s="18"/>
      <c r="AA77" s="19"/>
      <c r="AB77" s="18"/>
      <c r="AC77" s="19"/>
      <c r="AD77" s="28"/>
      <c r="AE77" s="29"/>
      <c r="AF77" s="18"/>
    </row>
    <row r="78" spans="1:32" s="13" customFormat="1" ht="12" customHeight="1" x14ac:dyDescent="0.2">
      <c r="A78" s="52" t="s">
        <v>64</v>
      </c>
      <c r="B78" s="23"/>
      <c r="C78" s="23"/>
      <c r="D78" s="24"/>
      <c r="E78" s="24"/>
      <c r="F78" s="24"/>
      <c r="G78" s="24"/>
      <c r="I78" s="15"/>
      <c r="J78" s="18"/>
      <c r="K78" s="42"/>
      <c r="L78" s="18"/>
      <c r="M78" s="19"/>
      <c r="N78" s="18"/>
      <c r="O78" s="19"/>
      <c r="P78" s="18"/>
      <c r="Q78" s="19"/>
      <c r="R78" s="18"/>
      <c r="S78" s="19"/>
      <c r="T78" s="18"/>
      <c r="U78" s="19"/>
      <c r="V78" s="18"/>
      <c r="W78" s="19"/>
      <c r="X78" s="18"/>
      <c r="Y78" s="19"/>
      <c r="Z78" s="18"/>
      <c r="AA78" s="19"/>
      <c r="AB78" s="18"/>
      <c r="AC78" s="19"/>
      <c r="AD78" s="28"/>
      <c r="AE78" s="29"/>
      <c r="AF78" s="18"/>
    </row>
    <row r="79" spans="1:32" s="13" customFormat="1" ht="12" x14ac:dyDescent="0.2">
      <c r="A79" s="53"/>
      <c r="B79" s="23"/>
      <c r="C79" s="23"/>
      <c r="D79" s="24"/>
      <c r="E79" s="24"/>
      <c r="F79" s="24"/>
      <c r="G79" s="24"/>
      <c r="I79" s="15"/>
      <c r="J79" s="18"/>
      <c r="K79" s="42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19"/>
      <c r="X79" s="18"/>
      <c r="Y79" s="19"/>
      <c r="Z79" s="18"/>
      <c r="AA79" s="19"/>
      <c r="AB79" s="18"/>
      <c r="AC79" s="19"/>
      <c r="AD79" s="18"/>
      <c r="AE79" s="19"/>
      <c r="AF79" s="16"/>
    </row>
    <row r="80" spans="1:32" s="13" customFormat="1" ht="12" customHeight="1" x14ac:dyDescent="0.2">
      <c r="A80" s="52" t="s">
        <v>65</v>
      </c>
      <c r="B80" s="23"/>
      <c r="C80" s="23">
        <f>SUM(I80:AF80)</f>
        <v>0</v>
      </c>
      <c r="D80" s="24"/>
      <c r="E80" s="24"/>
      <c r="F80" s="24"/>
      <c r="G80" s="24"/>
      <c r="I80" s="15"/>
      <c r="J80" s="18"/>
      <c r="K80" s="42"/>
      <c r="L80" s="18"/>
      <c r="M80" s="19"/>
      <c r="N80" s="28"/>
      <c r="O80" s="19"/>
      <c r="P80" s="18"/>
      <c r="Q80" s="19"/>
      <c r="R80" s="28"/>
      <c r="S80" s="19"/>
      <c r="T80" s="28"/>
      <c r="U80" s="19"/>
      <c r="V80" s="18"/>
      <c r="W80" s="19"/>
      <c r="X80" s="38"/>
      <c r="Y80" s="19"/>
      <c r="Z80" s="38"/>
      <c r="AA80" s="39"/>
      <c r="AB80" s="38"/>
      <c r="AC80" s="39"/>
      <c r="AD80" s="49"/>
      <c r="AE80" s="50"/>
      <c r="AF80" s="38"/>
    </row>
    <row r="81" spans="1:32" s="13" customFormat="1" ht="12" customHeight="1" x14ac:dyDescent="0.2">
      <c r="A81" s="52"/>
      <c r="B81" s="23"/>
      <c r="C81" s="23"/>
      <c r="D81" s="24"/>
      <c r="E81" s="24"/>
      <c r="F81" s="24"/>
      <c r="G81" s="24"/>
      <c r="I81" s="15"/>
      <c r="J81" s="18"/>
      <c r="K81" s="42"/>
      <c r="L81" s="18"/>
      <c r="M81" s="42"/>
      <c r="N81" s="18"/>
      <c r="O81" s="19"/>
      <c r="P81" s="18"/>
      <c r="Q81" s="19"/>
      <c r="R81" s="18"/>
      <c r="S81" s="19"/>
      <c r="T81" s="18"/>
      <c r="U81" s="19"/>
      <c r="V81" s="18"/>
      <c r="W81" s="19"/>
      <c r="X81" s="18"/>
      <c r="Y81" s="19"/>
      <c r="Z81" s="18"/>
      <c r="AA81" s="19"/>
      <c r="AB81" s="18"/>
      <c r="AC81" s="39"/>
      <c r="AD81" s="49"/>
      <c r="AE81" s="50"/>
      <c r="AF81" s="18"/>
    </row>
    <row r="82" spans="1:32" s="13" customFormat="1" ht="12" customHeight="1" x14ac:dyDescent="0.2">
      <c r="A82" s="52" t="s">
        <v>66</v>
      </c>
      <c r="B82" s="23"/>
      <c r="C82" s="23">
        <f>SUM(I82:AF82)</f>
        <v>0</v>
      </c>
      <c r="D82" s="24"/>
      <c r="E82" s="24"/>
      <c r="F82" s="24"/>
      <c r="G82" s="24"/>
      <c r="I82" s="15"/>
      <c r="J82" s="18"/>
      <c r="K82" s="42"/>
      <c r="L82" s="18"/>
      <c r="M82" s="42"/>
      <c r="N82" s="18"/>
      <c r="O82" s="19"/>
      <c r="P82" s="18"/>
      <c r="Q82" s="19"/>
      <c r="R82" s="18"/>
      <c r="S82" s="19"/>
      <c r="T82" s="18"/>
      <c r="U82" s="19"/>
      <c r="V82" s="18"/>
      <c r="W82" s="19"/>
      <c r="X82" s="18"/>
      <c r="Y82" s="19"/>
      <c r="Z82" s="38"/>
      <c r="AA82" s="19"/>
      <c r="AB82" s="18"/>
      <c r="AC82" s="39"/>
      <c r="AD82" s="49"/>
      <c r="AE82" s="50"/>
      <c r="AF82" s="18"/>
    </row>
    <row r="83" spans="1:32" s="13" customFormat="1" ht="12" customHeight="1" x14ac:dyDescent="0.2">
      <c r="A83" s="52" t="s">
        <v>67</v>
      </c>
      <c r="B83" s="23"/>
      <c r="C83" s="23"/>
      <c r="D83" s="24"/>
      <c r="E83" s="24"/>
      <c r="F83" s="24"/>
      <c r="G83" s="24"/>
      <c r="I83" s="15"/>
      <c r="J83" s="18"/>
      <c r="K83" s="42"/>
      <c r="L83" s="18"/>
      <c r="M83" s="42"/>
      <c r="N83" s="18"/>
      <c r="O83" s="19"/>
      <c r="P83" s="18"/>
      <c r="Q83" s="19"/>
      <c r="R83" s="18"/>
      <c r="S83" s="19"/>
      <c r="T83" s="18"/>
      <c r="U83" s="19"/>
      <c r="V83" s="18"/>
      <c r="W83" s="19"/>
      <c r="X83" s="18"/>
      <c r="Y83" s="19"/>
      <c r="Z83" s="38"/>
      <c r="AA83" s="19"/>
      <c r="AB83" s="18"/>
      <c r="AC83" s="39"/>
      <c r="AD83" s="49"/>
      <c r="AE83" s="50"/>
      <c r="AF83" s="18"/>
    </row>
    <row r="84" spans="1:32" s="13" customFormat="1" ht="12" customHeight="1" x14ac:dyDescent="0.2">
      <c r="A84" s="52"/>
      <c r="B84" s="23"/>
      <c r="C84" s="23"/>
      <c r="D84" s="24"/>
      <c r="E84" s="24"/>
      <c r="F84" s="24"/>
      <c r="G84" s="24"/>
      <c r="I84" s="15"/>
      <c r="J84" s="18"/>
      <c r="K84" s="42"/>
      <c r="L84" s="18"/>
      <c r="M84" s="19"/>
      <c r="N84" s="18"/>
      <c r="O84" s="19"/>
      <c r="P84" s="18"/>
      <c r="Q84" s="19"/>
      <c r="R84" s="18"/>
      <c r="S84" s="19"/>
      <c r="T84" s="18"/>
      <c r="U84" s="19"/>
      <c r="V84" s="18"/>
      <c r="W84" s="19"/>
      <c r="X84" s="18"/>
      <c r="Y84" s="19"/>
      <c r="Z84" s="18"/>
      <c r="AA84" s="19"/>
      <c r="AB84" s="18"/>
      <c r="AC84" s="19"/>
      <c r="AD84" s="18"/>
      <c r="AE84" s="19"/>
      <c r="AF84" s="18"/>
    </row>
    <row r="85" spans="1:32" s="13" customFormat="1" ht="12" customHeight="1" x14ac:dyDescent="0.2">
      <c r="A85" s="52" t="s">
        <v>68</v>
      </c>
      <c r="B85" s="23"/>
      <c r="C85" s="23">
        <f>SUM(I85:AF85)</f>
        <v>0</v>
      </c>
      <c r="D85" s="24"/>
      <c r="E85" s="24"/>
      <c r="F85" s="24"/>
      <c r="G85" s="24"/>
      <c r="I85" s="15"/>
      <c r="J85" s="18"/>
      <c r="K85" s="42"/>
      <c r="L85" s="18"/>
      <c r="M85" s="19"/>
      <c r="N85" s="18"/>
      <c r="O85" s="19"/>
      <c r="P85" s="18"/>
      <c r="Q85" s="19"/>
      <c r="R85" s="18"/>
      <c r="S85" s="19"/>
      <c r="T85" s="18"/>
      <c r="U85" s="19"/>
      <c r="V85" s="18"/>
      <c r="W85" s="19"/>
      <c r="X85" s="18"/>
      <c r="Y85" s="19"/>
      <c r="Z85" s="18"/>
      <c r="AA85" s="19"/>
      <c r="AB85" s="18"/>
      <c r="AC85" s="19"/>
      <c r="AD85" s="18"/>
      <c r="AE85" s="19"/>
      <c r="AF85" s="54"/>
    </row>
    <row r="86" spans="1:32" s="13" customFormat="1" ht="12" customHeight="1" x14ac:dyDescent="0.2">
      <c r="A86" s="52"/>
      <c r="B86" s="23"/>
      <c r="C86" s="23"/>
      <c r="D86" s="24"/>
      <c r="E86" s="24"/>
      <c r="F86" s="24"/>
      <c r="G86" s="24"/>
      <c r="I86" s="15"/>
      <c r="J86" s="18"/>
      <c r="K86" s="42"/>
      <c r="L86" s="18"/>
      <c r="M86" s="19"/>
      <c r="N86" s="18"/>
      <c r="O86" s="19"/>
      <c r="P86" s="18"/>
      <c r="Q86" s="19"/>
      <c r="R86" s="18"/>
      <c r="S86" s="19"/>
      <c r="T86" s="18"/>
      <c r="U86" s="19"/>
      <c r="V86" s="18"/>
      <c r="W86" s="19"/>
      <c r="X86" s="38"/>
      <c r="Y86" s="39"/>
      <c r="Z86" s="18"/>
      <c r="AA86" s="19"/>
      <c r="AB86" s="18"/>
      <c r="AC86" s="19"/>
      <c r="AD86" s="18"/>
      <c r="AE86" s="19"/>
      <c r="AF86" s="40"/>
    </row>
    <row r="87" spans="1:32" s="13" customFormat="1" ht="12" customHeight="1" x14ac:dyDescent="0.2">
      <c r="A87" s="52" t="s">
        <v>69</v>
      </c>
      <c r="B87" s="23"/>
      <c r="C87" s="23">
        <f>SUM(I87:AF87)</f>
        <v>0</v>
      </c>
      <c r="D87" s="24"/>
      <c r="E87" s="24"/>
      <c r="F87" s="24"/>
      <c r="G87" s="24"/>
      <c r="I87" s="15"/>
      <c r="J87" s="18"/>
      <c r="K87" s="42"/>
      <c r="L87" s="18"/>
      <c r="M87" s="19"/>
      <c r="N87" s="18"/>
      <c r="O87" s="19"/>
      <c r="P87" s="18"/>
      <c r="Q87" s="19"/>
      <c r="R87" s="18"/>
      <c r="S87" s="19"/>
      <c r="T87" s="18"/>
      <c r="U87" s="19"/>
      <c r="V87" s="18"/>
      <c r="W87" s="19"/>
      <c r="X87" s="18"/>
      <c r="Y87" s="19"/>
      <c r="Z87" s="18"/>
      <c r="AA87" s="19"/>
      <c r="AB87" s="18"/>
      <c r="AC87" s="19"/>
      <c r="AD87" s="18"/>
      <c r="AE87" s="19"/>
      <c r="AF87" s="18"/>
    </row>
    <row r="88" spans="1:32" s="13" customFormat="1" ht="12" customHeight="1" x14ac:dyDescent="0.2">
      <c r="A88" s="52"/>
      <c r="B88" s="23"/>
      <c r="C88" s="23"/>
      <c r="D88" s="24"/>
      <c r="E88" s="24"/>
      <c r="F88" s="24"/>
      <c r="G88" s="24"/>
      <c r="I88" s="15"/>
      <c r="J88" s="18"/>
      <c r="K88" s="42"/>
      <c r="L88" s="18"/>
      <c r="M88" s="19"/>
      <c r="N88" s="18"/>
      <c r="O88" s="19"/>
      <c r="P88" s="18"/>
      <c r="Q88" s="19"/>
      <c r="R88" s="18"/>
      <c r="S88" s="19"/>
      <c r="T88" s="18"/>
      <c r="U88" s="19"/>
      <c r="V88" s="18"/>
      <c r="W88" s="19"/>
      <c r="X88" s="18"/>
      <c r="Y88" s="19"/>
      <c r="Z88" s="18"/>
      <c r="AA88" s="19"/>
      <c r="AB88" s="18"/>
      <c r="AC88" s="19"/>
      <c r="AD88" s="18"/>
      <c r="AE88" s="19"/>
      <c r="AF88" s="18"/>
    </row>
    <row r="89" spans="1:32" s="13" customFormat="1" ht="12" customHeight="1" x14ac:dyDescent="0.2">
      <c r="A89" s="52" t="s">
        <v>70</v>
      </c>
      <c r="B89" s="23"/>
      <c r="C89" s="23">
        <f>SUM(I89:AF89)</f>
        <v>0</v>
      </c>
      <c r="D89" s="24"/>
      <c r="E89" s="24"/>
      <c r="F89" s="24"/>
      <c r="G89" s="24"/>
      <c r="I89" s="15"/>
      <c r="J89" s="18"/>
      <c r="K89" s="42"/>
      <c r="L89" s="18"/>
      <c r="M89" s="19"/>
      <c r="N89" s="28"/>
      <c r="O89" s="19"/>
      <c r="P89" s="18"/>
      <c r="Q89" s="19"/>
      <c r="R89" s="18"/>
      <c r="S89" s="19"/>
      <c r="T89" s="18"/>
      <c r="U89" s="19"/>
      <c r="V89" s="18"/>
      <c r="W89" s="19"/>
      <c r="X89" s="18"/>
      <c r="Y89" s="19"/>
      <c r="Z89" s="18"/>
      <c r="AA89" s="19"/>
      <c r="AB89" s="38"/>
      <c r="AC89" s="19"/>
      <c r="AD89" s="18"/>
      <c r="AE89" s="19"/>
      <c r="AF89" s="54"/>
    </row>
    <row r="90" spans="1:32" s="13" customFormat="1" ht="12" customHeight="1" x14ac:dyDescent="0.2">
      <c r="A90" s="52"/>
      <c r="B90" s="23"/>
      <c r="C90" s="23"/>
      <c r="D90" s="24"/>
      <c r="E90" s="24"/>
      <c r="F90" s="24"/>
      <c r="G90" s="24"/>
      <c r="I90" s="15"/>
      <c r="J90" s="18"/>
      <c r="K90" s="42"/>
      <c r="L90" s="18"/>
      <c r="M90" s="42"/>
      <c r="N90" s="18"/>
      <c r="O90" s="19"/>
      <c r="P90" s="18"/>
      <c r="Q90" s="19"/>
      <c r="R90" s="18"/>
      <c r="S90" s="19"/>
      <c r="T90" s="18"/>
      <c r="U90" s="19"/>
      <c r="V90" s="18"/>
      <c r="W90" s="19"/>
      <c r="X90" s="18"/>
      <c r="Y90" s="19"/>
      <c r="Z90" s="18"/>
      <c r="AA90" s="19"/>
      <c r="AB90" s="18"/>
      <c r="AC90" s="19"/>
      <c r="AD90" s="18"/>
      <c r="AE90" s="19"/>
      <c r="AF90" s="54"/>
    </row>
    <row r="91" spans="1:32" s="13" customFormat="1" ht="12" customHeight="1" x14ac:dyDescent="0.2">
      <c r="A91" s="52" t="s">
        <v>71</v>
      </c>
      <c r="B91" s="23"/>
      <c r="C91" s="23">
        <f>SUM(I91:AF91)</f>
        <v>0</v>
      </c>
      <c r="D91" s="24"/>
      <c r="E91" s="24"/>
      <c r="F91" s="24"/>
      <c r="G91" s="24"/>
      <c r="I91" s="15"/>
      <c r="J91" s="18"/>
      <c r="K91" s="42"/>
      <c r="L91" s="18"/>
      <c r="M91" s="42"/>
      <c r="N91" s="18"/>
      <c r="O91" s="19"/>
      <c r="P91" s="18"/>
      <c r="Q91" s="19"/>
      <c r="R91" s="18"/>
      <c r="S91" s="19"/>
      <c r="T91" s="18"/>
      <c r="U91" s="19"/>
      <c r="V91" s="18"/>
      <c r="W91" s="19"/>
      <c r="X91" s="18"/>
      <c r="Y91" s="19"/>
      <c r="Z91" s="18"/>
      <c r="AA91" s="19"/>
      <c r="AB91" s="18"/>
      <c r="AC91" s="19"/>
      <c r="AD91" s="18"/>
      <c r="AE91" s="19"/>
      <c r="AF91" s="54"/>
    </row>
    <row r="92" spans="1:32" s="13" customFormat="1" ht="13.5" customHeight="1" x14ac:dyDescent="0.2">
      <c r="A92" s="24"/>
      <c r="B92" s="23"/>
      <c r="C92" s="23"/>
      <c r="D92" s="24"/>
      <c r="E92" s="24"/>
      <c r="F92" s="24"/>
      <c r="G92" s="24"/>
      <c r="I92" s="15"/>
      <c r="J92" s="18"/>
      <c r="K92" s="42"/>
      <c r="L92" s="18"/>
      <c r="M92" s="19"/>
      <c r="N92" s="18"/>
      <c r="O92" s="19"/>
      <c r="P92" s="18"/>
      <c r="Q92" s="19"/>
      <c r="R92" s="18"/>
      <c r="S92" s="19" t="s">
        <v>72</v>
      </c>
      <c r="T92" s="18">
        <v>10000</v>
      </c>
      <c r="U92" s="19"/>
      <c r="V92" s="18"/>
      <c r="W92" s="19"/>
      <c r="X92" s="18"/>
      <c r="Y92" s="19"/>
      <c r="Z92" s="18"/>
      <c r="AA92" s="19"/>
      <c r="AB92" s="18"/>
      <c r="AC92" s="19"/>
      <c r="AD92" s="18"/>
      <c r="AE92" s="19"/>
      <c r="AF92" s="38"/>
    </row>
    <row r="93" spans="1:32" s="13" customFormat="1" ht="12" x14ac:dyDescent="0.2">
      <c r="A93" s="22" t="s">
        <v>73</v>
      </c>
      <c r="B93" s="31">
        <f>SUM(B75:B91)</f>
        <v>0</v>
      </c>
      <c r="C93" s="31">
        <f>SUM(C36:C91)</f>
        <v>39400</v>
      </c>
      <c r="D93" s="23"/>
      <c r="E93" s="23"/>
      <c r="F93" s="31"/>
      <c r="G93" s="23"/>
      <c r="I93" s="15"/>
      <c r="J93" s="18"/>
      <c r="K93" s="42"/>
      <c r="L93" s="18"/>
      <c r="M93" s="19"/>
      <c r="N93" s="18"/>
      <c r="O93" s="19"/>
      <c r="P93" s="18"/>
      <c r="Q93" s="19"/>
      <c r="R93" s="16"/>
      <c r="S93" s="15"/>
      <c r="T93" s="18"/>
      <c r="U93" s="19"/>
      <c r="V93" s="18"/>
      <c r="W93" s="19"/>
      <c r="X93" s="18"/>
      <c r="Y93" s="19"/>
      <c r="Z93" s="18"/>
      <c r="AA93" s="19"/>
      <c r="AB93" s="18"/>
      <c r="AC93" s="19"/>
      <c r="AD93" s="18"/>
      <c r="AE93" s="19"/>
      <c r="AF93" s="16"/>
    </row>
    <row r="94" spans="1:32" s="13" customFormat="1" ht="12" x14ac:dyDescent="0.2">
      <c r="A94" s="22" t="s">
        <v>74</v>
      </c>
      <c r="B94" s="31">
        <f>+B33-B93</f>
        <v>11966799.65</v>
      </c>
      <c r="C94" s="31">
        <f>+C33-C93</f>
        <v>151448059.37</v>
      </c>
      <c r="D94" s="22"/>
      <c r="E94" s="22"/>
      <c r="F94" s="31"/>
      <c r="G94" s="31">
        <f>+G33-C93-B93</f>
        <v>163414859.02000001</v>
      </c>
      <c r="H94" s="32"/>
      <c r="I94" s="8"/>
      <c r="J94" s="18"/>
      <c r="K94" s="42"/>
      <c r="L94" s="18"/>
      <c r="M94" s="19"/>
      <c r="N94" s="18"/>
      <c r="O94" s="19"/>
      <c r="P94" s="18"/>
      <c r="Q94" s="19"/>
      <c r="R94" s="18"/>
      <c r="S94" s="19"/>
      <c r="T94" s="18"/>
      <c r="U94" s="19"/>
      <c r="V94" s="18"/>
      <c r="W94" s="19"/>
      <c r="X94" s="18"/>
      <c r="Y94" s="19"/>
      <c r="Z94" s="18"/>
      <c r="AA94" s="19"/>
      <c r="AB94" s="18"/>
      <c r="AC94" s="19"/>
      <c r="AD94" s="18"/>
      <c r="AE94" s="19"/>
      <c r="AF94" s="18"/>
    </row>
    <row r="95" spans="1:32" s="13" customFormat="1" ht="12" x14ac:dyDescent="0.2">
      <c r="A95" s="2"/>
      <c r="B95" s="32"/>
      <c r="C95" s="32"/>
      <c r="D95" s="2"/>
      <c r="E95" s="2"/>
      <c r="F95" s="32"/>
      <c r="G95" s="32"/>
      <c r="H95" s="32"/>
      <c r="I95" s="8"/>
      <c r="J95" s="18"/>
      <c r="K95" s="42"/>
      <c r="L95" s="18"/>
      <c r="M95" s="19"/>
      <c r="N95" s="18"/>
      <c r="O95" s="19"/>
      <c r="P95" s="18"/>
      <c r="Q95" s="19"/>
      <c r="R95" s="18"/>
      <c r="S95" s="19"/>
      <c r="T95" s="18"/>
      <c r="U95" s="19"/>
      <c r="V95" s="18"/>
      <c r="W95" s="19"/>
      <c r="X95" s="18"/>
      <c r="Y95" s="19"/>
      <c r="Z95" s="18"/>
      <c r="AA95" s="19"/>
      <c r="AB95" s="18"/>
      <c r="AC95" s="19"/>
      <c r="AD95" s="18"/>
      <c r="AE95" s="19"/>
      <c r="AF95" s="18"/>
    </row>
    <row r="96" spans="1:32" s="13" customFormat="1" ht="14.25" customHeight="1" x14ac:dyDescent="0.2">
      <c r="A96" s="2"/>
      <c r="B96" s="32"/>
      <c r="C96" s="32"/>
      <c r="D96" s="2"/>
      <c r="E96" s="2"/>
      <c r="F96" s="32"/>
      <c r="G96" s="32"/>
      <c r="H96" s="32"/>
      <c r="I96" s="8"/>
      <c r="J96" s="18"/>
      <c r="K96" s="42"/>
      <c r="L96" s="18"/>
      <c r="M96" s="19"/>
      <c r="N96" s="18"/>
      <c r="O96" s="19"/>
      <c r="P96" s="18"/>
      <c r="Q96" s="19"/>
      <c r="R96" s="18"/>
      <c r="S96" s="19"/>
      <c r="T96" s="18"/>
      <c r="U96" s="19"/>
      <c r="V96" s="18"/>
      <c r="W96" s="19"/>
      <c r="X96" s="18"/>
      <c r="Y96" s="19"/>
      <c r="Z96" s="18"/>
      <c r="AA96" s="19"/>
      <c r="AB96" s="18"/>
      <c r="AC96" s="19"/>
      <c r="AD96" s="18"/>
      <c r="AE96" s="19"/>
      <c r="AF96" s="18"/>
    </row>
    <row r="97" spans="1:32" s="13" customFormat="1" ht="15.75" customHeight="1" x14ac:dyDescent="0.2">
      <c r="A97" s="2" t="s">
        <v>84</v>
      </c>
      <c r="B97" s="32"/>
      <c r="C97" s="32"/>
      <c r="D97" s="2"/>
      <c r="E97" s="2"/>
      <c r="F97" s="32"/>
      <c r="G97" s="32"/>
      <c r="H97" s="32"/>
      <c r="I97" s="8"/>
      <c r="J97" s="18"/>
      <c r="K97" s="42"/>
      <c r="L97" s="18"/>
      <c r="M97" s="19"/>
      <c r="N97" s="18"/>
      <c r="O97" s="19"/>
      <c r="P97" s="18"/>
      <c r="Q97" s="19"/>
      <c r="R97" s="18"/>
      <c r="S97" s="19"/>
      <c r="T97" s="18"/>
      <c r="U97" s="19"/>
      <c r="V97" s="18"/>
      <c r="W97" s="19"/>
      <c r="X97" s="18"/>
      <c r="Y97" s="19"/>
      <c r="Z97" s="18"/>
      <c r="AA97" s="19"/>
      <c r="AB97" s="18"/>
      <c r="AC97" s="19"/>
      <c r="AD97" s="18"/>
      <c r="AE97" s="19"/>
      <c r="AF97" s="18"/>
    </row>
    <row r="98" spans="1:32" x14ac:dyDescent="0.25">
      <c r="B98" s="13"/>
      <c r="T98" s="18"/>
      <c r="U98" s="19"/>
    </row>
    <row r="99" spans="1:32" x14ac:dyDescent="0.25">
      <c r="B99" s="13"/>
      <c r="T99" s="18"/>
      <c r="U99" s="19"/>
    </row>
    <row r="100" spans="1:32" x14ac:dyDescent="0.25">
      <c r="B100" s="13"/>
      <c r="T100" s="18"/>
      <c r="U100" s="19"/>
    </row>
    <row r="101" spans="1:32" x14ac:dyDescent="0.25">
      <c r="B101" s="13"/>
      <c r="T101" s="18"/>
      <c r="U101" s="19"/>
    </row>
    <row r="102" spans="1:32" s="16" customFormat="1" ht="12" x14ac:dyDescent="0.2">
      <c r="A102" s="3" t="s">
        <v>76</v>
      </c>
      <c r="B102" s="56" t="s">
        <v>77</v>
      </c>
      <c r="C102" s="56"/>
      <c r="D102" s="56"/>
      <c r="E102" s="56" t="s">
        <v>78</v>
      </c>
      <c r="F102" s="56"/>
      <c r="G102" s="56"/>
      <c r="H102" s="3"/>
      <c r="I102" s="4"/>
      <c r="K102" s="17"/>
      <c r="M102" s="15"/>
      <c r="O102" s="15"/>
      <c r="Q102" s="15"/>
      <c r="S102" s="15"/>
      <c r="U102" s="15"/>
      <c r="W102" s="15"/>
      <c r="Y102" s="15"/>
      <c r="Z102" s="18"/>
      <c r="AA102" s="19"/>
      <c r="AB102" s="18"/>
      <c r="AC102" s="19"/>
      <c r="AE102" s="15"/>
    </row>
    <row r="103" spans="1:32" s="16" customFormat="1" ht="12" x14ac:dyDescent="0.2">
      <c r="A103" s="55" t="s">
        <v>79</v>
      </c>
      <c r="B103" s="57" t="s">
        <v>80</v>
      </c>
      <c r="C103" s="57"/>
      <c r="D103" s="57"/>
      <c r="E103" s="57" t="s">
        <v>81</v>
      </c>
      <c r="F103" s="57"/>
      <c r="G103" s="57"/>
      <c r="H103" s="55"/>
      <c r="I103" s="17"/>
      <c r="K103" s="17"/>
      <c r="M103" s="15"/>
      <c r="O103" s="15"/>
      <c r="Q103" s="15"/>
      <c r="S103" s="15"/>
      <c r="U103" s="15"/>
      <c r="W103" s="15"/>
      <c r="Y103" s="15"/>
      <c r="Z103" s="18"/>
      <c r="AA103" s="19"/>
      <c r="AB103" s="18"/>
      <c r="AC103" s="19"/>
      <c r="AE103" s="15"/>
    </row>
    <row r="104" spans="1:32" s="16" customFormat="1" ht="12" x14ac:dyDescent="0.2">
      <c r="A104" s="13"/>
      <c r="B104" s="14"/>
      <c r="C104" s="14"/>
      <c r="D104" s="13"/>
      <c r="E104" s="13"/>
      <c r="F104" s="2"/>
      <c r="G104" s="13"/>
      <c r="H104" s="13"/>
      <c r="I104" s="15"/>
      <c r="K104" s="17"/>
      <c r="M104" s="15"/>
      <c r="O104" s="15"/>
      <c r="Q104" s="15"/>
      <c r="S104" s="15"/>
      <c r="U104" s="15"/>
      <c r="W104" s="15"/>
      <c r="Y104" s="15"/>
      <c r="Z104" s="18"/>
      <c r="AA104" s="19"/>
      <c r="AB104" s="18"/>
      <c r="AC104" s="19"/>
      <c r="AE104" s="15"/>
    </row>
    <row r="109" spans="1:32" s="16" customFormat="1" ht="12" x14ac:dyDescent="0.2">
      <c r="A109" s="13"/>
      <c r="B109" s="14"/>
      <c r="C109" s="14"/>
      <c r="D109" s="2"/>
      <c r="E109" s="13"/>
      <c r="F109" s="13"/>
      <c r="G109" s="13"/>
      <c r="H109" s="13"/>
      <c r="I109" s="15"/>
      <c r="K109" s="17"/>
      <c r="M109" s="15"/>
      <c r="O109" s="15"/>
      <c r="Q109" s="15"/>
      <c r="S109" s="15"/>
      <c r="U109" s="15"/>
      <c r="W109" s="15"/>
      <c r="Y109" s="15"/>
      <c r="Z109" s="18"/>
      <c r="AA109" s="19"/>
      <c r="AB109" s="18"/>
      <c r="AC109" s="19"/>
      <c r="AE109" s="15"/>
    </row>
  </sheetData>
  <sheetProtection algorithmName="SHA-512" hashValue="bG43abBbIv3CyfwjTU8j3T69aH6c6vBnbnRWgBdbP6PdOLVvPA7iWXfgRmSz1B61ouCKQVGBRuNxKTnoN+t+pw==" saltValue="M2PFCLEK3qFsDcJTu/hANA==" spinCount="100000" sheet="1" objects="1" scenarios="1" selectLockedCells="1" selectUnlockedCells="1"/>
  <mergeCells count="12">
    <mergeCell ref="B102:D102"/>
    <mergeCell ref="E102:G102"/>
    <mergeCell ref="B103:D103"/>
    <mergeCell ref="E103:G103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paperSize="1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G109"/>
  <sheetViews>
    <sheetView view="pageBreakPreview" zoomScale="145" zoomScaleNormal="110" workbookViewId="0">
      <pane xSplit="6" topLeftCell="G1" activePane="topRight" state="frozen"/>
      <selection activeCell="G1" sqref="A1:XFD1048576"/>
      <selection pane="topRight" activeCell="G1" sqref="A1:XFD1048576"/>
    </sheetView>
  </sheetViews>
  <sheetFormatPr defaultRowHeight="15" x14ac:dyDescent="0.25"/>
  <cols>
    <col min="1" max="1" width="66.42578125" style="13" customWidth="1"/>
    <col min="2" max="3" width="16.85546875" style="14" customWidth="1"/>
    <col min="4" max="5" width="12.28515625" style="13" customWidth="1"/>
    <col min="6" max="6" width="13.140625" style="13" customWidth="1"/>
    <col min="7" max="7" width="16.42578125" style="13" customWidth="1"/>
    <col min="8" max="8" width="14.28515625" style="13" customWidth="1"/>
    <col min="9" max="9" width="14.28515625" style="15" customWidth="1"/>
    <col min="10" max="10" width="10.5703125" style="16" customWidth="1"/>
    <col min="11" max="11" width="10.5703125" style="17" customWidth="1"/>
    <col min="12" max="12" width="9.42578125" style="16" customWidth="1"/>
    <col min="13" max="13" width="12.28515625" style="15" customWidth="1"/>
    <col min="14" max="14" width="10.140625" style="16" customWidth="1"/>
    <col min="15" max="15" width="10.140625" style="15" customWidth="1"/>
    <col min="16" max="16" width="13" style="16" customWidth="1"/>
    <col min="17" max="17" width="13" style="15" customWidth="1"/>
    <col min="18" max="18" width="16" style="16" customWidth="1"/>
    <col min="19" max="19" width="16" style="15" customWidth="1"/>
    <col min="20" max="20" width="14.140625" style="16" customWidth="1"/>
    <col min="21" max="21" width="14.140625" style="15" customWidth="1"/>
    <col min="22" max="22" width="12" style="16" customWidth="1"/>
    <col min="23" max="23" width="12" style="15" customWidth="1"/>
    <col min="24" max="24" width="12.85546875" style="16" customWidth="1"/>
    <col min="25" max="25" width="12.85546875" style="15" customWidth="1"/>
    <col min="26" max="26" width="13.85546875" style="18" customWidth="1"/>
    <col min="27" max="27" width="13.85546875" style="19" customWidth="1"/>
    <col min="28" max="28" width="12.42578125" style="18" customWidth="1"/>
    <col min="29" max="29" width="12.42578125" style="19" customWidth="1"/>
    <col min="30" max="30" width="11.7109375" style="16" customWidth="1"/>
    <col min="31" max="31" width="11.7109375" style="15" customWidth="1"/>
    <col min="32" max="32" width="13.28515625" style="16" customWidth="1"/>
    <col min="33" max="33" width="9.140625" style="13" customWidth="1"/>
  </cols>
  <sheetData>
    <row r="1" spans="1:32" s="2" customFormat="1" ht="12" x14ac:dyDescent="0.2">
      <c r="A1" s="1" t="s">
        <v>0</v>
      </c>
      <c r="H1" s="3"/>
      <c r="I1" s="4"/>
      <c r="J1" s="5"/>
      <c r="K1" s="4"/>
      <c r="L1" s="5"/>
      <c r="M1" s="6"/>
      <c r="N1" s="5"/>
      <c r="O1" s="6"/>
      <c r="P1" s="5"/>
      <c r="Q1" s="6"/>
      <c r="R1" s="5"/>
      <c r="S1" s="6"/>
      <c r="T1" s="5"/>
      <c r="U1" s="6"/>
      <c r="V1" s="5"/>
      <c r="W1" s="6"/>
      <c r="X1" s="5"/>
      <c r="Y1" s="6"/>
      <c r="Z1" s="7"/>
      <c r="AA1" s="8"/>
      <c r="AB1" s="7"/>
      <c r="AC1" s="8"/>
      <c r="AD1" s="5"/>
      <c r="AE1" s="6"/>
      <c r="AF1" s="5"/>
    </row>
    <row r="2" spans="1:32" s="2" customFormat="1" ht="12" x14ac:dyDescent="0.2">
      <c r="A2" s="1" t="s">
        <v>1</v>
      </c>
      <c r="H2" s="3"/>
      <c r="I2" s="4"/>
      <c r="J2" s="5"/>
      <c r="K2" s="4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7"/>
      <c r="AA2" s="8"/>
      <c r="AB2" s="7"/>
      <c r="AC2" s="8"/>
      <c r="AD2" s="5"/>
      <c r="AE2" s="6"/>
      <c r="AF2" s="5"/>
    </row>
    <row r="3" spans="1:32" s="2" customFormat="1" ht="4.5" customHeight="1" x14ac:dyDescent="0.2">
      <c r="H3" s="3"/>
      <c r="I3" s="4"/>
      <c r="J3" s="5"/>
      <c r="K3" s="4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7"/>
      <c r="AA3" s="8"/>
      <c r="AB3" s="7"/>
      <c r="AC3" s="8"/>
      <c r="AD3" s="5"/>
      <c r="AE3" s="6"/>
      <c r="AF3" s="5"/>
    </row>
    <row r="4" spans="1:32" s="2" customFormat="1" ht="12" x14ac:dyDescent="0.2">
      <c r="A4" s="56" t="s">
        <v>2</v>
      </c>
      <c r="B4" s="56"/>
      <c r="C4" s="56"/>
      <c r="D4" s="56"/>
      <c r="E4" s="56"/>
      <c r="F4" s="56"/>
      <c r="G4" s="56"/>
      <c r="H4" s="3"/>
      <c r="I4" s="4"/>
      <c r="J4" s="5"/>
      <c r="K4" s="4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7"/>
      <c r="AA4" s="8"/>
      <c r="AB4" s="7"/>
      <c r="AC4" s="8"/>
      <c r="AD4" s="5"/>
      <c r="AE4" s="6"/>
      <c r="AF4" s="5"/>
    </row>
    <row r="5" spans="1:32" s="2" customFormat="1" ht="12" x14ac:dyDescent="0.2">
      <c r="A5" s="3"/>
      <c r="B5" s="3"/>
      <c r="C5" s="3"/>
      <c r="D5" s="3"/>
      <c r="E5" s="3"/>
      <c r="F5" s="3"/>
      <c r="G5" s="3"/>
      <c r="H5" s="3"/>
      <c r="I5" s="4"/>
      <c r="J5" s="5"/>
      <c r="K5" s="4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7"/>
      <c r="AA5" s="8"/>
      <c r="AB5" s="7"/>
      <c r="AC5" s="8"/>
      <c r="AD5" s="5"/>
      <c r="AE5" s="6"/>
      <c r="AF5" s="5"/>
    </row>
    <row r="6" spans="1:32" s="2" customFormat="1" ht="12" x14ac:dyDescent="0.2">
      <c r="A6" s="9" t="s">
        <v>3</v>
      </c>
      <c r="B6" s="3"/>
      <c r="C6" s="3"/>
      <c r="D6" s="9" t="s">
        <v>4</v>
      </c>
      <c r="E6" s="3"/>
      <c r="F6" s="3"/>
      <c r="G6" s="3"/>
      <c r="H6" s="3"/>
      <c r="I6" s="4"/>
      <c r="J6" s="5"/>
      <c r="K6" s="4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7"/>
      <c r="AA6" s="8"/>
      <c r="AB6" s="7"/>
      <c r="AC6" s="8"/>
      <c r="AD6" s="5"/>
      <c r="AE6" s="6"/>
      <c r="AF6" s="5"/>
    </row>
    <row r="7" spans="1:32" x14ac:dyDescent="0.25">
      <c r="A7" s="2" t="s">
        <v>5</v>
      </c>
      <c r="B7" s="2"/>
      <c r="C7" s="2"/>
      <c r="D7" s="9" t="s">
        <v>85</v>
      </c>
      <c r="E7" s="2"/>
      <c r="F7" s="2"/>
      <c r="G7" s="2"/>
      <c r="H7" s="3"/>
      <c r="I7" s="10" t="s">
        <v>7</v>
      </c>
      <c r="J7" s="11" t="s">
        <v>8</v>
      </c>
      <c r="K7" s="10" t="s">
        <v>7</v>
      </c>
      <c r="L7" s="11" t="s">
        <v>9</v>
      </c>
      <c r="M7" s="10" t="s">
        <v>7</v>
      </c>
      <c r="N7" s="11" t="s">
        <v>10</v>
      </c>
      <c r="O7" s="10" t="s">
        <v>7</v>
      </c>
      <c r="P7" s="11" t="s">
        <v>11</v>
      </c>
      <c r="Q7" s="10" t="s">
        <v>7</v>
      </c>
      <c r="R7" s="11" t="s">
        <v>12</v>
      </c>
      <c r="S7" s="10" t="s">
        <v>7</v>
      </c>
      <c r="T7" s="11" t="s">
        <v>13</v>
      </c>
      <c r="U7" s="10" t="s">
        <v>7</v>
      </c>
      <c r="V7" s="11" t="s">
        <v>14</v>
      </c>
      <c r="W7" s="10" t="s">
        <v>7</v>
      </c>
      <c r="X7" s="11" t="s">
        <v>15</v>
      </c>
      <c r="Y7" s="10" t="s">
        <v>7</v>
      </c>
      <c r="Z7" s="12" t="s">
        <v>16</v>
      </c>
      <c r="AA7" s="10" t="s">
        <v>7</v>
      </c>
      <c r="AB7" s="12" t="s">
        <v>17</v>
      </c>
      <c r="AC7" s="10" t="s">
        <v>7</v>
      </c>
      <c r="AD7" s="11" t="s">
        <v>18</v>
      </c>
      <c r="AE7" s="10" t="s">
        <v>7</v>
      </c>
      <c r="AF7" s="11" t="s">
        <v>19</v>
      </c>
    </row>
    <row r="8" spans="1:32" s="2" customFormat="1" ht="12" x14ac:dyDescent="0.2">
      <c r="A8" s="2" t="s">
        <v>20</v>
      </c>
      <c r="H8" s="3"/>
      <c r="I8" s="4"/>
      <c r="J8" s="5"/>
      <c r="K8" s="4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7"/>
      <c r="AA8" s="8"/>
      <c r="AB8" s="7"/>
      <c r="AC8" s="8"/>
      <c r="AD8" s="5"/>
      <c r="AE8" s="6"/>
      <c r="AF8" s="5"/>
    </row>
    <row r="9" spans="1:32" ht="11.25" customHeight="1" x14ac:dyDescent="0.25">
      <c r="A9" s="2" t="s">
        <v>21</v>
      </c>
    </row>
    <row r="10" spans="1:32" ht="15" customHeight="1" x14ac:dyDescent="0.25">
      <c r="A10" s="58" t="s">
        <v>22</v>
      </c>
      <c r="B10" s="59" t="s">
        <v>23</v>
      </c>
      <c r="C10" s="59" t="s">
        <v>24</v>
      </c>
      <c r="D10" s="60" t="s">
        <v>25</v>
      </c>
      <c r="E10" s="60" t="s">
        <v>26</v>
      </c>
      <c r="F10" s="60" t="s">
        <v>27</v>
      </c>
      <c r="G10" s="60" t="s">
        <v>28</v>
      </c>
      <c r="H10" s="20"/>
      <c r="I10" s="21"/>
    </row>
    <row r="11" spans="1:32" x14ac:dyDescent="0.25">
      <c r="A11" s="58"/>
      <c r="B11" s="59"/>
      <c r="C11" s="59"/>
      <c r="D11" s="60"/>
      <c r="E11" s="60"/>
      <c r="F11" s="60"/>
      <c r="G11" s="60"/>
      <c r="H11" s="20"/>
      <c r="I11" s="21"/>
    </row>
    <row r="12" spans="1:32" ht="4.5" customHeight="1" x14ac:dyDescent="0.25">
      <c r="A12" s="58"/>
      <c r="B12" s="59"/>
      <c r="C12" s="59"/>
      <c r="D12" s="60"/>
      <c r="E12" s="60"/>
      <c r="F12" s="60"/>
      <c r="G12" s="60"/>
      <c r="H12" s="20"/>
      <c r="I12" s="21"/>
    </row>
    <row r="13" spans="1:32" x14ac:dyDescent="0.25">
      <c r="A13" s="22" t="s">
        <v>29</v>
      </c>
      <c r="B13" s="23"/>
      <c r="C13" s="23"/>
      <c r="D13" s="24"/>
      <c r="E13" s="24"/>
      <c r="F13" s="24"/>
      <c r="G13" s="24"/>
    </row>
    <row r="14" spans="1:32" x14ac:dyDescent="0.25">
      <c r="A14" s="24" t="s">
        <v>30</v>
      </c>
      <c r="B14" s="23">
        <v>11966799.65</v>
      </c>
      <c r="C14" s="23">
        <v>27922532.5</v>
      </c>
      <c r="D14" s="24"/>
      <c r="E14" s="24"/>
      <c r="F14" s="24"/>
      <c r="G14" s="23">
        <f>SUM(B14:F14)</f>
        <v>39889332.149999999</v>
      </c>
      <c r="H14" s="14"/>
      <c r="I14" s="19"/>
    </row>
    <row r="15" spans="1:32" x14ac:dyDescent="0.25">
      <c r="A15" s="24" t="s">
        <v>31</v>
      </c>
      <c r="B15" s="23"/>
      <c r="C15" s="23"/>
      <c r="D15" s="24"/>
      <c r="E15" s="24"/>
      <c r="F15" s="24"/>
      <c r="G15" s="23">
        <f>SUM(C16:C23)</f>
        <v>61994394.460000001</v>
      </c>
      <c r="H15" s="14"/>
      <c r="I15" s="19"/>
    </row>
    <row r="16" spans="1:32" x14ac:dyDescent="0.25">
      <c r="A16" s="25">
        <v>2023</v>
      </c>
      <c r="B16" s="23"/>
      <c r="C16" s="23">
        <v>8992264.3599999994</v>
      </c>
      <c r="D16" s="24"/>
      <c r="E16" s="24"/>
      <c r="F16" s="24"/>
      <c r="G16" s="23"/>
      <c r="H16" s="14"/>
      <c r="I16" s="19"/>
    </row>
    <row r="17" spans="1:32" x14ac:dyDescent="0.25">
      <c r="A17" s="25">
        <v>2022</v>
      </c>
      <c r="B17" s="23"/>
      <c r="C17" s="23">
        <f>13260620+3780000</f>
        <v>17040620</v>
      </c>
      <c r="D17" s="24"/>
      <c r="E17" s="24"/>
      <c r="F17" s="24"/>
      <c r="G17" s="23"/>
      <c r="H17" s="14"/>
      <c r="I17" s="19"/>
    </row>
    <row r="18" spans="1:32" x14ac:dyDescent="0.25">
      <c r="A18" s="25">
        <v>2021</v>
      </c>
      <c r="B18" s="23"/>
      <c r="C18" s="23">
        <v>5400000</v>
      </c>
      <c r="D18" s="24"/>
      <c r="E18" s="24"/>
      <c r="F18" s="24"/>
      <c r="G18" s="23"/>
    </row>
    <row r="19" spans="1:32" x14ac:dyDescent="0.25">
      <c r="A19" s="25">
        <v>2020</v>
      </c>
      <c r="B19" s="23"/>
      <c r="C19" s="23">
        <v>7288525</v>
      </c>
      <c r="D19" s="24"/>
      <c r="E19" s="24"/>
      <c r="F19" s="24"/>
      <c r="G19" s="23"/>
      <c r="H19" s="14"/>
      <c r="I19" s="19"/>
    </row>
    <row r="20" spans="1:32" x14ac:dyDescent="0.25">
      <c r="A20" s="25">
        <v>2019</v>
      </c>
      <c r="B20" s="23"/>
      <c r="C20" s="14">
        <f>8919450-276100-89805</f>
        <v>8553545</v>
      </c>
      <c r="D20" s="24"/>
      <c r="E20" s="24"/>
      <c r="F20" s="24"/>
      <c r="G20" s="23"/>
      <c r="H20" s="14"/>
      <c r="I20" s="19"/>
    </row>
    <row r="21" spans="1:32" x14ac:dyDescent="0.25">
      <c r="A21" s="25">
        <v>2018</v>
      </c>
      <c r="B21" s="23"/>
      <c r="C21" s="23">
        <v>2339826.94</v>
      </c>
      <c r="D21" s="24"/>
      <c r="E21" s="24"/>
      <c r="F21" s="24"/>
      <c r="G21" s="23"/>
      <c r="H21" s="14"/>
      <c r="I21" s="19"/>
    </row>
    <row r="22" spans="1:32" x14ac:dyDescent="0.25">
      <c r="A22" s="25">
        <v>2017</v>
      </c>
      <c r="B22" s="23"/>
      <c r="C22" s="23">
        <f>9920996.5-2306300</f>
        <v>7614696.5</v>
      </c>
      <c r="D22" s="24"/>
      <c r="E22" s="24"/>
      <c r="F22" s="24"/>
      <c r="G22" s="23"/>
      <c r="H22" s="14"/>
      <c r="I22" s="19"/>
    </row>
    <row r="23" spans="1:32" x14ac:dyDescent="0.25">
      <c r="A23" s="25">
        <v>2016</v>
      </c>
      <c r="B23" s="23"/>
      <c r="C23" s="23">
        <v>4764916.66</v>
      </c>
      <c r="D23" s="24"/>
      <c r="E23" s="24"/>
      <c r="F23" s="24"/>
      <c r="G23" s="23"/>
      <c r="H23" s="14"/>
      <c r="I23" s="19"/>
    </row>
    <row r="24" spans="1:32" ht="17.25" customHeight="1" x14ac:dyDescent="0.25">
      <c r="A24" s="26" t="s">
        <v>32</v>
      </c>
      <c r="B24" s="23"/>
      <c r="C24" s="23"/>
      <c r="D24" s="24"/>
      <c r="E24" s="24"/>
      <c r="F24" s="24"/>
      <c r="G24" s="23">
        <f>SUM(C25:C29)</f>
        <v>61467532.409999996</v>
      </c>
      <c r="H24" s="14"/>
      <c r="I24" s="19"/>
    </row>
    <row r="25" spans="1:32" x14ac:dyDescent="0.25">
      <c r="A25" s="27">
        <v>2019</v>
      </c>
      <c r="B25" s="23"/>
      <c r="C25" s="23">
        <f>11435457.97</f>
        <v>11435457.970000001</v>
      </c>
      <c r="D25" s="24"/>
      <c r="E25" s="24"/>
      <c r="F25" s="24"/>
      <c r="G25" s="23"/>
      <c r="H25" s="14"/>
      <c r="I25" s="19"/>
      <c r="R25" s="18"/>
      <c r="S25" s="19"/>
    </row>
    <row r="26" spans="1:32" x14ac:dyDescent="0.25">
      <c r="A26" s="27">
        <v>2020</v>
      </c>
      <c r="B26" s="23"/>
      <c r="C26" s="23">
        <f>6683258.27</f>
        <v>6683258.2699999996</v>
      </c>
      <c r="D26" s="24"/>
      <c r="E26" s="24"/>
      <c r="F26" s="24"/>
      <c r="G26" s="23"/>
      <c r="H26" s="14"/>
      <c r="I26" s="19"/>
      <c r="R26" s="18"/>
      <c r="S26" s="19"/>
    </row>
    <row r="27" spans="1:32" x14ac:dyDescent="0.25">
      <c r="A27" s="27">
        <v>2021</v>
      </c>
      <c r="B27" s="23"/>
      <c r="C27" s="23">
        <v>8583365.7699999996</v>
      </c>
      <c r="D27" s="24"/>
      <c r="E27" s="24"/>
      <c r="F27" s="24"/>
      <c r="G27" s="23"/>
      <c r="H27" s="14"/>
      <c r="I27" s="19"/>
      <c r="R27" s="18"/>
      <c r="S27" s="19"/>
    </row>
    <row r="28" spans="1:32" x14ac:dyDescent="0.25">
      <c r="A28" s="27">
        <v>2022</v>
      </c>
      <c r="B28" s="23"/>
      <c r="C28" s="23">
        <v>21792849.48</v>
      </c>
      <c r="D28" s="24"/>
      <c r="E28" s="24"/>
      <c r="F28" s="24"/>
      <c r="G28" s="23"/>
      <c r="H28" s="14"/>
      <c r="I28" s="19"/>
      <c r="R28" s="18"/>
      <c r="S28" s="19"/>
    </row>
    <row r="29" spans="1:32" x14ac:dyDescent="0.25">
      <c r="A29" s="27">
        <v>2023</v>
      </c>
      <c r="B29" s="23"/>
      <c r="C29" s="23">
        <v>12972600.92</v>
      </c>
      <c r="D29" s="24"/>
      <c r="E29" s="24"/>
      <c r="F29" s="24"/>
      <c r="G29" s="23"/>
      <c r="H29" s="14"/>
      <c r="I29" s="19"/>
      <c r="R29" s="18"/>
      <c r="S29" s="19"/>
    </row>
    <row r="30" spans="1:32" x14ac:dyDescent="0.25">
      <c r="A30" s="27"/>
      <c r="B30" s="23"/>
      <c r="C30" s="23"/>
      <c r="D30" s="24"/>
      <c r="E30" s="24"/>
      <c r="F30" s="24"/>
      <c r="G30" s="23"/>
      <c r="H30" s="14"/>
      <c r="I30" s="19"/>
      <c r="R30" s="18"/>
      <c r="S30" s="19"/>
    </row>
    <row r="31" spans="1:32" x14ac:dyDescent="0.25">
      <c r="A31" s="24" t="s">
        <v>33</v>
      </c>
      <c r="B31" s="23"/>
      <c r="C31" s="23">
        <f>3000+100000</f>
        <v>103000</v>
      </c>
      <c r="D31" s="24"/>
      <c r="E31" s="24"/>
      <c r="F31" s="24"/>
      <c r="G31" s="23">
        <f>C31</f>
        <v>103000</v>
      </c>
      <c r="H31" s="14"/>
      <c r="I31" s="19"/>
      <c r="L31" s="28"/>
      <c r="M31" s="29"/>
      <c r="R31" s="18"/>
      <c r="S31" s="19"/>
    </row>
    <row r="32" spans="1:32" s="13" customFormat="1" ht="10.5" customHeight="1" x14ac:dyDescent="0.2">
      <c r="A32" s="30"/>
      <c r="B32" s="23"/>
      <c r="C32" s="23"/>
      <c r="D32" s="24"/>
      <c r="E32" s="23"/>
      <c r="F32" s="23"/>
      <c r="G32" s="23"/>
      <c r="H32" s="14"/>
      <c r="I32" s="19"/>
      <c r="J32" s="16"/>
      <c r="K32" s="17"/>
      <c r="L32" s="16"/>
      <c r="M32" s="15"/>
      <c r="N32" s="16"/>
      <c r="O32" s="15"/>
      <c r="P32" s="16"/>
      <c r="Q32" s="15"/>
      <c r="R32" s="18"/>
      <c r="S32" s="19"/>
      <c r="T32" s="16"/>
      <c r="U32" s="15"/>
      <c r="V32" s="16"/>
      <c r="W32" s="15"/>
      <c r="X32" s="16"/>
      <c r="Y32" s="15"/>
      <c r="Z32" s="18"/>
      <c r="AA32" s="19"/>
      <c r="AB32" s="18"/>
      <c r="AC32" s="19"/>
      <c r="AD32" s="16"/>
      <c r="AE32" s="15"/>
      <c r="AF32" s="16"/>
    </row>
    <row r="33" spans="1:32" s="13" customFormat="1" ht="12" x14ac:dyDescent="0.2">
      <c r="A33" s="22" t="s">
        <v>34</v>
      </c>
      <c r="B33" s="31">
        <f>+B14</f>
        <v>11966799.65</v>
      </c>
      <c r="C33" s="31">
        <f>SUM(C14:C31)</f>
        <v>151487459.37</v>
      </c>
      <c r="D33" s="22"/>
      <c r="E33" s="31"/>
      <c r="F33" s="31">
        <f>SUM(F32:F32)</f>
        <v>0</v>
      </c>
      <c r="G33" s="31">
        <f>SUM(G14:G32)</f>
        <v>163454259.02000001</v>
      </c>
      <c r="H33" s="32"/>
      <c r="I33" s="8"/>
      <c r="J33" s="16"/>
      <c r="K33" s="17"/>
      <c r="L33" s="16"/>
      <c r="M33" s="15"/>
      <c r="N33" s="16"/>
      <c r="O33" s="15"/>
      <c r="P33" s="16"/>
      <c r="Q33" s="15"/>
      <c r="R33" s="18"/>
      <c r="S33" s="19"/>
      <c r="T33" s="16"/>
      <c r="U33" s="15"/>
      <c r="V33" s="16"/>
      <c r="W33" s="15"/>
      <c r="X33" s="16"/>
      <c r="Y33" s="15"/>
      <c r="Z33" s="18"/>
      <c r="AA33" s="19"/>
      <c r="AB33" s="18"/>
      <c r="AC33" s="19"/>
      <c r="AD33" s="16"/>
      <c r="AE33" s="15"/>
      <c r="AF33" s="16"/>
    </row>
    <row r="34" spans="1:32" s="13" customFormat="1" ht="12" x14ac:dyDescent="0.2">
      <c r="A34" s="22" t="s">
        <v>35</v>
      </c>
      <c r="B34" s="23"/>
      <c r="C34" s="23"/>
      <c r="D34" s="24"/>
      <c r="E34" s="24"/>
      <c r="F34" s="24"/>
      <c r="G34" s="24"/>
      <c r="I34" s="15"/>
      <c r="J34" s="16"/>
      <c r="K34" s="17"/>
      <c r="L34" s="16"/>
      <c r="M34" s="15"/>
      <c r="N34" s="16"/>
      <c r="O34" s="15"/>
      <c r="P34" s="16"/>
      <c r="Q34" s="15"/>
      <c r="R34" s="18"/>
      <c r="S34" s="19"/>
      <c r="T34" s="16"/>
      <c r="U34" s="15"/>
      <c r="V34" s="16"/>
      <c r="W34" s="15"/>
      <c r="X34" s="16"/>
      <c r="Y34" s="15"/>
      <c r="Z34" s="18"/>
      <c r="AA34" s="19"/>
      <c r="AB34" s="18"/>
      <c r="AC34" s="19"/>
      <c r="AD34" s="16"/>
      <c r="AE34" s="15"/>
      <c r="AF34" s="16"/>
    </row>
    <row r="35" spans="1:32" s="13" customFormat="1" ht="12" x14ac:dyDescent="0.2">
      <c r="A35" s="22" t="s">
        <v>36</v>
      </c>
      <c r="B35" s="23"/>
      <c r="C35" s="23"/>
      <c r="D35" s="24"/>
      <c r="E35" s="24"/>
      <c r="F35" s="24"/>
      <c r="G35" s="24"/>
      <c r="I35" s="15"/>
      <c r="J35" s="16"/>
      <c r="K35" s="17"/>
      <c r="L35" s="16"/>
      <c r="M35" s="15"/>
      <c r="N35" s="16"/>
      <c r="O35" s="15"/>
      <c r="P35" s="16"/>
      <c r="Q35" s="15"/>
      <c r="R35" s="18"/>
      <c r="S35" s="19"/>
      <c r="T35" s="16"/>
      <c r="U35" s="15"/>
      <c r="V35" s="16"/>
      <c r="W35" s="15"/>
      <c r="X35" s="16"/>
      <c r="Y35" s="15"/>
      <c r="Z35" s="18"/>
      <c r="AA35" s="19"/>
      <c r="AB35" s="18"/>
      <c r="AC35" s="19"/>
      <c r="AD35" s="16"/>
      <c r="AE35" s="15"/>
      <c r="AF35" s="16"/>
    </row>
    <row r="36" spans="1:32" s="13" customFormat="1" ht="12" customHeight="1" x14ac:dyDescent="0.2">
      <c r="A36" s="33" t="s">
        <v>37</v>
      </c>
      <c r="B36" s="23"/>
      <c r="C36" s="23">
        <f>SUM(I36:AF36)</f>
        <v>48205.2</v>
      </c>
      <c r="D36" s="24"/>
      <c r="E36" s="24"/>
      <c r="F36" s="24"/>
      <c r="G36" s="24"/>
      <c r="I36" s="15"/>
      <c r="J36" s="28"/>
      <c r="K36" s="34"/>
      <c r="L36" s="28"/>
      <c r="M36" s="29"/>
      <c r="N36" s="35">
        <f>SUM(N37)</f>
        <v>48205.2</v>
      </c>
      <c r="O36" s="36"/>
      <c r="P36" s="28"/>
      <c r="Q36" s="29"/>
      <c r="R36" s="28"/>
      <c r="S36" s="29"/>
      <c r="T36" s="35"/>
      <c r="U36" s="37"/>
      <c r="V36" s="28"/>
      <c r="W36" s="29"/>
      <c r="X36" s="28"/>
      <c r="Y36" s="29"/>
      <c r="Z36" s="38"/>
      <c r="AA36" s="39"/>
      <c r="AB36" s="38"/>
      <c r="AC36" s="39"/>
      <c r="AD36" s="40"/>
      <c r="AE36" s="41"/>
      <c r="AF36" s="38"/>
    </row>
    <row r="37" spans="1:32" s="13" customFormat="1" ht="12" customHeight="1" x14ac:dyDescent="0.2">
      <c r="A37" s="33"/>
      <c r="B37" s="23"/>
      <c r="C37" s="23"/>
      <c r="D37" s="24"/>
      <c r="E37" s="24"/>
      <c r="F37" s="24"/>
      <c r="G37" s="24"/>
      <c r="I37" s="15"/>
      <c r="J37" s="28"/>
      <c r="K37" s="42"/>
      <c r="L37" s="18"/>
      <c r="M37" s="42" t="s">
        <v>86</v>
      </c>
      <c r="N37" s="12">
        <v>48205.2</v>
      </c>
      <c r="O37" s="43"/>
      <c r="P37" s="18"/>
      <c r="Q37" s="19"/>
      <c r="R37" s="18"/>
      <c r="S37" s="19"/>
      <c r="T37" s="12"/>
      <c r="U37" s="44"/>
      <c r="V37" s="18"/>
      <c r="W37" s="29"/>
      <c r="X37" s="28"/>
      <c r="Y37" s="19"/>
      <c r="Z37" s="7"/>
      <c r="AA37" s="39"/>
      <c r="AB37" s="38"/>
      <c r="AC37" s="39"/>
      <c r="AD37" s="45"/>
      <c r="AE37" s="46"/>
      <c r="AF37" s="7"/>
    </row>
    <row r="38" spans="1:32" s="13" customFormat="1" ht="12" customHeight="1" x14ac:dyDescent="0.2">
      <c r="A38" s="33" t="s">
        <v>38</v>
      </c>
      <c r="B38" s="23"/>
      <c r="C38" s="23">
        <f>SUM(I38:AF38)</f>
        <v>0</v>
      </c>
      <c r="D38" s="23"/>
      <c r="E38" s="23"/>
      <c r="F38" s="23"/>
      <c r="G38" s="23"/>
      <c r="I38" s="15"/>
      <c r="J38" s="28"/>
      <c r="K38" s="47"/>
      <c r="L38" s="18"/>
      <c r="M38" s="42"/>
      <c r="N38" s="12"/>
      <c r="O38" s="43"/>
      <c r="P38" s="18"/>
      <c r="Q38" s="19"/>
      <c r="R38" s="18"/>
      <c r="S38" s="29"/>
      <c r="T38" s="35"/>
      <c r="U38" s="44"/>
      <c r="V38" s="18"/>
      <c r="W38" s="29"/>
      <c r="X38" s="28"/>
      <c r="Y38" s="29"/>
      <c r="Z38" s="38"/>
      <c r="AA38" s="39"/>
      <c r="AB38" s="38"/>
      <c r="AC38" s="39"/>
      <c r="AD38" s="40"/>
      <c r="AE38" s="46"/>
      <c r="AF38" s="7"/>
    </row>
    <row r="39" spans="1:32" s="13" customFormat="1" ht="12" customHeight="1" x14ac:dyDescent="0.2">
      <c r="A39" s="33"/>
      <c r="B39" s="23"/>
      <c r="C39" s="23"/>
      <c r="D39" s="24"/>
      <c r="E39" s="24"/>
      <c r="F39" s="24"/>
      <c r="G39" s="24"/>
      <c r="I39" s="15"/>
      <c r="J39" s="28"/>
      <c r="K39" s="47"/>
      <c r="L39" s="18"/>
      <c r="M39" s="42"/>
      <c r="N39" s="12"/>
      <c r="O39" s="43"/>
      <c r="P39" s="18"/>
      <c r="Q39" s="29"/>
      <c r="R39" s="28"/>
      <c r="S39" s="29"/>
      <c r="T39" s="48"/>
      <c r="U39" s="44"/>
      <c r="V39" s="18"/>
      <c r="W39" s="29"/>
      <c r="X39" s="28"/>
      <c r="Y39" s="29"/>
      <c r="Z39" s="38"/>
      <c r="AA39" s="39"/>
      <c r="AB39" s="38"/>
      <c r="AC39" s="39"/>
      <c r="AD39" s="40"/>
      <c r="AE39" s="46"/>
      <c r="AF39" s="7"/>
    </row>
    <row r="40" spans="1:32" s="13" customFormat="1" ht="12" customHeight="1" x14ac:dyDescent="0.2">
      <c r="A40" s="33" t="s">
        <v>39</v>
      </c>
      <c r="B40" s="23"/>
      <c r="C40" s="23">
        <f>SUM(I40:AF40)</f>
        <v>0</v>
      </c>
      <c r="D40" s="24"/>
      <c r="E40" s="24"/>
      <c r="F40" s="24"/>
      <c r="G40" s="24"/>
      <c r="I40" s="15"/>
      <c r="J40" s="28"/>
      <c r="K40" s="47"/>
      <c r="L40" s="18"/>
      <c r="M40" s="42"/>
      <c r="N40" s="12"/>
      <c r="O40" s="43"/>
      <c r="P40" s="18"/>
      <c r="Q40" s="29"/>
      <c r="R40" s="28"/>
      <c r="S40" s="29"/>
      <c r="T40" s="48"/>
      <c r="U40" s="44"/>
      <c r="V40" s="18"/>
      <c r="W40" s="29"/>
      <c r="X40" s="28"/>
      <c r="Y40" s="29"/>
      <c r="Z40" s="38"/>
      <c r="AA40" s="39"/>
      <c r="AB40" s="38"/>
      <c r="AC40" s="39"/>
      <c r="AD40" s="40"/>
      <c r="AE40" s="46"/>
      <c r="AF40" s="7"/>
    </row>
    <row r="41" spans="1:32" s="13" customFormat="1" ht="12" customHeight="1" x14ac:dyDescent="0.2">
      <c r="A41" s="33"/>
      <c r="B41" s="23"/>
      <c r="C41" s="23"/>
      <c r="D41" s="24"/>
      <c r="E41" s="24"/>
      <c r="F41" s="24"/>
      <c r="G41" s="24"/>
      <c r="I41" s="15"/>
      <c r="J41" s="28"/>
      <c r="K41" s="47"/>
      <c r="L41" s="18"/>
      <c r="M41" s="42"/>
      <c r="N41" s="12"/>
      <c r="O41" s="43"/>
      <c r="P41" s="18"/>
      <c r="Q41" s="29"/>
      <c r="R41" s="28"/>
      <c r="S41" s="29"/>
      <c r="T41" s="48"/>
      <c r="U41" s="44"/>
      <c r="V41" s="18"/>
      <c r="W41" s="29"/>
      <c r="X41" s="28"/>
      <c r="Y41" s="29"/>
      <c r="Z41" s="38"/>
      <c r="AA41" s="39"/>
      <c r="AB41" s="38"/>
      <c r="AC41" s="39"/>
      <c r="AD41" s="40"/>
      <c r="AE41" s="46"/>
      <c r="AF41" s="7"/>
    </row>
    <row r="42" spans="1:32" s="13" customFormat="1" ht="12.75" customHeight="1" x14ac:dyDescent="0.2">
      <c r="A42" s="33" t="s">
        <v>40</v>
      </c>
      <c r="B42" s="23"/>
      <c r="C42" s="23">
        <f>SUM(I42:AF42)</f>
        <v>0</v>
      </c>
      <c r="D42" s="24"/>
      <c r="E42" s="24"/>
      <c r="F42" s="24"/>
      <c r="G42" s="24"/>
      <c r="I42" s="15"/>
      <c r="J42" s="28"/>
      <c r="K42" s="47"/>
      <c r="L42" s="18"/>
      <c r="M42" s="42"/>
      <c r="N42" s="12"/>
      <c r="O42" s="43"/>
      <c r="P42" s="18"/>
      <c r="Q42" s="29"/>
      <c r="R42" s="28"/>
      <c r="S42" s="29"/>
      <c r="T42" s="48"/>
      <c r="U42" s="44"/>
      <c r="V42" s="18"/>
      <c r="W42" s="29"/>
      <c r="X42" s="28"/>
      <c r="Y42" s="29"/>
      <c r="Z42" s="38"/>
      <c r="AA42" s="39"/>
      <c r="AB42" s="38"/>
      <c r="AC42" s="39"/>
      <c r="AD42" s="40"/>
      <c r="AE42" s="46"/>
      <c r="AF42" s="7"/>
    </row>
    <row r="43" spans="1:32" s="13" customFormat="1" ht="12.75" customHeight="1" x14ac:dyDescent="0.2">
      <c r="A43" s="33" t="s">
        <v>41</v>
      </c>
      <c r="B43" s="23"/>
      <c r="C43" s="23"/>
      <c r="D43" s="24"/>
      <c r="E43" s="24"/>
      <c r="F43" s="24"/>
      <c r="G43" s="24"/>
      <c r="I43" s="15"/>
      <c r="J43" s="28"/>
      <c r="K43" s="47"/>
      <c r="L43" s="18"/>
      <c r="M43" s="42"/>
      <c r="N43" s="12"/>
      <c r="O43" s="43"/>
      <c r="P43" s="18"/>
      <c r="Q43" s="29"/>
      <c r="R43" s="28"/>
      <c r="S43" s="29"/>
      <c r="T43" s="48"/>
      <c r="U43" s="44"/>
      <c r="V43" s="18"/>
      <c r="W43" s="29"/>
      <c r="X43" s="28"/>
      <c r="Y43" s="29"/>
      <c r="Z43" s="38"/>
      <c r="AA43" s="39"/>
      <c r="AB43" s="38"/>
      <c r="AC43" s="39"/>
      <c r="AD43" s="40"/>
      <c r="AE43" s="19"/>
      <c r="AF43" s="18"/>
    </row>
    <row r="44" spans="1:32" s="13" customFormat="1" ht="12.75" customHeight="1" x14ac:dyDescent="0.2">
      <c r="A44" s="33"/>
      <c r="B44" s="23"/>
      <c r="C44" s="23"/>
      <c r="D44" s="24"/>
      <c r="E44" s="24"/>
      <c r="F44" s="24"/>
      <c r="G44" s="24"/>
      <c r="I44" s="15"/>
      <c r="J44" s="28"/>
      <c r="K44" s="47"/>
      <c r="L44" s="18"/>
      <c r="M44" s="42"/>
      <c r="N44" s="12"/>
      <c r="O44" s="43"/>
      <c r="P44" s="18"/>
      <c r="Q44" s="29"/>
      <c r="R44" s="28"/>
      <c r="S44" s="29"/>
      <c r="T44" s="48"/>
      <c r="U44" s="44"/>
      <c r="V44" s="18"/>
      <c r="W44" s="29"/>
      <c r="X44" s="28"/>
      <c r="Y44" s="29"/>
      <c r="Z44" s="38"/>
      <c r="AA44" s="39"/>
      <c r="AB44" s="38"/>
      <c r="AC44" s="39"/>
      <c r="AD44" s="40"/>
      <c r="AE44" s="19"/>
      <c r="AF44" s="18"/>
    </row>
    <row r="45" spans="1:32" s="13" customFormat="1" ht="12.75" customHeight="1" x14ac:dyDescent="0.2">
      <c r="A45" s="22" t="s">
        <v>42</v>
      </c>
      <c r="B45" s="23"/>
      <c r="C45" s="23"/>
      <c r="D45" s="24"/>
      <c r="E45" s="24"/>
      <c r="F45" s="24"/>
      <c r="G45" s="24"/>
      <c r="I45" s="15"/>
      <c r="J45" s="18"/>
      <c r="K45" s="42"/>
      <c r="L45" s="18"/>
      <c r="M45" s="19"/>
      <c r="N45" s="49"/>
      <c r="O45" s="50"/>
      <c r="P45" s="18"/>
      <c r="Q45" s="19"/>
      <c r="R45" s="18"/>
      <c r="S45" s="19"/>
      <c r="T45" s="28"/>
      <c r="U45" s="19"/>
      <c r="V45" s="28"/>
      <c r="W45" s="19"/>
      <c r="X45" s="38"/>
      <c r="Y45" s="39"/>
      <c r="Z45" s="38"/>
      <c r="AA45" s="39"/>
      <c r="AB45" s="38"/>
      <c r="AC45" s="39"/>
      <c r="AD45" s="49"/>
      <c r="AE45" s="50"/>
      <c r="AF45" s="38"/>
    </row>
    <row r="46" spans="1:32" s="13" customFormat="1" ht="12.75" customHeight="1" x14ac:dyDescent="0.2">
      <c r="A46" s="51" t="s">
        <v>43</v>
      </c>
      <c r="B46" s="23"/>
      <c r="C46" s="23">
        <f>SUM(I46:AF46)</f>
        <v>0</v>
      </c>
      <c r="D46" s="24"/>
      <c r="E46" s="24"/>
      <c r="F46" s="24"/>
      <c r="G46" s="24"/>
      <c r="I46" s="15"/>
      <c r="J46" s="18"/>
      <c r="K46" s="42"/>
      <c r="L46" s="18"/>
      <c r="M46" s="19"/>
      <c r="N46" s="49"/>
      <c r="O46" s="50"/>
      <c r="P46" s="18"/>
      <c r="Q46" s="19"/>
      <c r="R46" s="18"/>
      <c r="S46" s="19"/>
      <c r="T46" s="18"/>
      <c r="U46" s="19"/>
      <c r="V46" s="18"/>
      <c r="W46" s="19"/>
      <c r="X46" s="18"/>
      <c r="Y46" s="39"/>
      <c r="Z46" s="38"/>
      <c r="AA46" s="39"/>
      <c r="AB46" s="38"/>
      <c r="AC46" s="39"/>
      <c r="AD46" s="49"/>
      <c r="AE46" s="50"/>
      <c r="AF46" s="38"/>
    </row>
    <row r="47" spans="1:32" s="13" customFormat="1" ht="12.75" customHeight="1" x14ac:dyDescent="0.2">
      <c r="A47" s="33"/>
      <c r="B47" s="23"/>
      <c r="C47" s="23"/>
      <c r="D47" s="24"/>
      <c r="E47" s="24"/>
      <c r="F47" s="24"/>
      <c r="G47" s="24"/>
      <c r="I47" s="15"/>
      <c r="J47" s="18"/>
      <c r="K47" s="42"/>
      <c r="L47" s="18"/>
      <c r="M47" s="19"/>
      <c r="N47" s="49"/>
      <c r="O47" s="50"/>
      <c r="P47" s="18"/>
      <c r="Q47" s="19"/>
      <c r="R47" s="18"/>
      <c r="S47" s="19"/>
      <c r="T47" s="18"/>
      <c r="U47" s="19"/>
      <c r="V47" s="18"/>
      <c r="W47" s="19"/>
      <c r="X47" s="18"/>
      <c r="Y47" s="39"/>
      <c r="Z47" s="38"/>
      <c r="AA47" s="39"/>
      <c r="AB47" s="38"/>
      <c r="AC47" s="39"/>
      <c r="AD47" s="49"/>
      <c r="AE47" s="50"/>
      <c r="AF47" s="38"/>
    </row>
    <row r="48" spans="1:32" s="13" customFormat="1" ht="12.75" customHeight="1" x14ac:dyDescent="0.2">
      <c r="A48" s="33" t="s">
        <v>44</v>
      </c>
      <c r="B48" s="23"/>
      <c r="C48" s="23">
        <f>SUM(I48:AF48)</f>
        <v>0</v>
      </c>
      <c r="D48" s="24"/>
      <c r="E48" s="24"/>
      <c r="F48" s="24"/>
      <c r="G48" s="24"/>
      <c r="I48" s="15"/>
      <c r="J48" s="18"/>
      <c r="K48" s="42"/>
      <c r="L48" s="18"/>
      <c r="M48" s="19"/>
      <c r="N48" s="49"/>
      <c r="O48" s="50"/>
      <c r="P48" s="18"/>
      <c r="Q48" s="19"/>
      <c r="R48" s="18"/>
      <c r="S48" s="19"/>
      <c r="T48" s="18"/>
      <c r="U48" s="19"/>
      <c r="V48" s="18"/>
      <c r="W48" s="19"/>
      <c r="X48" s="18"/>
      <c r="Y48" s="39"/>
      <c r="Z48" s="38"/>
      <c r="AA48" s="39"/>
      <c r="AB48" s="38"/>
      <c r="AC48" s="39"/>
      <c r="AD48" s="49"/>
      <c r="AE48" s="50"/>
      <c r="AF48" s="38"/>
    </row>
    <row r="49" spans="1:32" s="13" customFormat="1" ht="12.75" customHeight="1" x14ac:dyDescent="0.2">
      <c r="A49" s="33"/>
      <c r="B49" s="23"/>
      <c r="C49" s="23"/>
      <c r="D49" s="24"/>
      <c r="E49" s="24"/>
      <c r="F49" s="24"/>
      <c r="G49" s="24"/>
      <c r="I49" s="15"/>
      <c r="J49" s="18"/>
      <c r="K49" s="42"/>
      <c r="L49" s="18"/>
      <c r="M49" s="19"/>
      <c r="N49" s="49"/>
      <c r="O49" s="50"/>
      <c r="P49" s="18"/>
      <c r="Q49" s="19"/>
      <c r="R49" s="18"/>
      <c r="S49" s="19"/>
      <c r="T49" s="18"/>
      <c r="U49" s="19"/>
      <c r="V49" s="18"/>
      <c r="W49" s="19"/>
      <c r="X49" s="18"/>
      <c r="Y49" s="39"/>
      <c r="Z49" s="38"/>
      <c r="AA49" s="39"/>
      <c r="AB49" s="38"/>
      <c r="AC49" s="39"/>
      <c r="AD49" s="49"/>
      <c r="AE49" s="50"/>
      <c r="AF49" s="38"/>
    </row>
    <row r="50" spans="1:32" s="13" customFormat="1" ht="12.75" customHeight="1" x14ac:dyDescent="0.2">
      <c r="A50" s="33" t="s">
        <v>45</v>
      </c>
      <c r="B50" s="23"/>
      <c r="C50" s="23">
        <f>SUM(I50:AF50)</f>
        <v>0</v>
      </c>
      <c r="D50" s="24"/>
      <c r="E50" s="24"/>
      <c r="F50" s="24"/>
      <c r="G50" s="24"/>
      <c r="I50" s="15"/>
      <c r="J50" s="18"/>
      <c r="K50" s="42"/>
      <c r="L50" s="18"/>
      <c r="M50" s="19"/>
      <c r="N50" s="49"/>
      <c r="O50" s="50"/>
      <c r="P50" s="18"/>
      <c r="Q50" s="19"/>
      <c r="R50" s="18"/>
      <c r="S50" s="19"/>
      <c r="T50" s="18"/>
      <c r="U50" s="19"/>
      <c r="V50" s="18"/>
      <c r="W50" s="19"/>
      <c r="X50" s="18"/>
      <c r="Y50" s="39"/>
      <c r="Z50" s="38"/>
      <c r="AA50" s="39"/>
      <c r="AB50" s="38"/>
      <c r="AC50" s="39"/>
      <c r="AD50" s="49"/>
      <c r="AE50" s="50"/>
      <c r="AF50" s="38"/>
    </row>
    <row r="51" spans="1:32" s="13" customFormat="1" ht="12.75" customHeight="1" x14ac:dyDescent="0.2">
      <c r="A51" s="33"/>
      <c r="B51" s="23"/>
      <c r="C51" s="23"/>
      <c r="D51" s="24"/>
      <c r="E51" s="24"/>
      <c r="F51" s="24"/>
      <c r="G51" s="24"/>
      <c r="I51" s="15"/>
      <c r="J51" s="18"/>
      <c r="K51" s="42"/>
      <c r="L51" s="18"/>
      <c r="M51" s="19"/>
      <c r="N51" s="49"/>
      <c r="O51" s="50"/>
      <c r="P51" s="18"/>
      <c r="Q51" s="19"/>
      <c r="R51" s="18"/>
      <c r="S51" s="19"/>
      <c r="T51" s="18"/>
      <c r="U51" s="19"/>
      <c r="V51" s="18"/>
      <c r="W51" s="19"/>
      <c r="X51" s="18"/>
      <c r="Y51" s="39"/>
      <c r="Z51" s="38"/>
      <c r="AA51" s="39"/>
      <c r="AB51" s="38"/>
      <c r="AC51" s="39"/>
      <c r="AD51" s="49"/>
      <c r="AE51" s="50"/>
      <c r="AF51" s="38"/>
    </row>
    <row r="52" spans="1:32" s="13" customFormat="1" ht="12.75" customHeight="1" x14ac:dyDescent="0.2">
      <c r="A52" s="33" t="s">
        <v>46</v>
      </c>
      <c r="B52" s="23"/>
      <c r="C52" s="23">
        <f>SUM(I52:AF52)</f>
        <v>39400</v>
      </c>
      <c r="D52" s="23"/>
      <c r="E52" s="24"/>
      <c r="F52" s="24"/>
      <c r="G52" s="24"/>
      <c r="I52" s="15"/>
      <c r="J52" s="18"/>
      <c r="K52" s="42"/>
      <c r="L52" s="38">
        <f>SUM(L53:L55)</f>
        <v>39400</v>
      </c>
      <c r="M52" s="19"/>
      <c r="N52" s="49"/>
      <c r="O52" s="50"/>
      <c r="P52" s="18"/>
      <c r="Q52" s="19"/>
      <c r="R52" s="18"/>
      <c r="S52" s="19"/>
      <c r="T52" s="18"/>
      <c r="U52" s="19"/>
      <c r="V52" s="18"/>
      <c r="W52" s="19"/>
      <c r="X52" s="18"/>
      <c r="Y52" s="39"/>
      <c r="Z52" s="38"/>
      <c r="AA52" s="39"/>
      <c r="AB52" s="38"/>
      <c r="AC52" s="39"/>
      <c r="AD52" s="49"/>
      <c r="AE52" s="50"/>
      <c r="AF52" s="38"/>
    </row>
    <row r="53" spans="1:32" s="13" customFormat="1" ht="12.75" customHeight="1" x14ac:dyDescent="0.2">
      <c r="A53" s="33" t="s">
        <v>47</v>
      </c>
      <c r="B53" s="23"/>
      <c r="C53" s="23"/>
      <c r="D53" s="24"/>
      <c r="E53" s="24"/>
      <c r="F53" s="24"/>
      <c r="G53" s="24"/>
      <c r="I53" s="15"/>
      <c r="J53" s="18"/>
      <c r="K53" s="42" t="s">
        <v>83</v>
      </c>
      <c r="L53" s="18">
        <v>39400</v>
      </c>
      <c r="M53" s="19"/>
      <c r="N53" s="49"/>
      <c r="O53" s="50"/>
      <c r="P53" s="18"/>
      <c r="Q53" s="19"/>
      <c r="R53" s="18"/>
      <c r="S53" s="19"/>
      <c r="T53" s="18"/>
      <c r="U53" s="19"/>
      <c r="V53" s="18"/>
      <c r="W53" s="19"/>
      <c r="X53" s="38"/>
      <c r="Y53" s="39"/>
      <c r="Z53" s="38"/>
      <c r="AA53" s="39"/>
      <c r="AB53" s="38"/>
      <c r="AC53" s="39"/>
      <c r="AD53" s="49"/>
      <c r="AE53" s="50"/>
      <c r="AF53" s="38"/>
    </row>
    <row r="54" spans="1:32" s="13" customFormat="1" ht="12.75" customHeight="1" x14ac:dyDescent="0.2">
      <c r="A54" s="33" t="s">
        <v>48</v>
      </c>
      <c r="B54" s="23"/>
      <c r="C54" s="23"/>
      <c r="D54" s="24"/>
      <c r="E54" s="24"/>
      <c r="F54" s="24"/>
      <c r="G54" s="24"/>
      <c r="I54" s="15"/>
      <c r="J54" s="18"/>
      <c r="K54" s="42"/>
      <c r="L54" s="18"/>
      <c r="M54" s="19"/>
      <c r="N54" s="49"/>
      <c r="O54" s="50"/>
      <c r="P54" s="18"/>
      <c r="Q54" s="19"/>
      <c r="R54" s="18"/>
      <c r="S54" s="19"/>
      <c r="T54" s="18"/>
      <c r="U54" s="19"/>
      <c r="V54" s="18"/>
      <c r="W54" s="19"/>
      <c r="X54" s="38"/>
      <c r="Y54" s="39"/>
      <c r="Z54" s="38"/>
      <c r="AA54" s="39"/>
      <c r="AB54" s="38"/>
      <c r="AC54" s="39"/>
      <c r="AD54" s="49"/>
      <c r="AE54" s="50"/>
      <c r="AF54" s="38"/>
    </row>
    <row r="55" spans="1:32" s="13" customFormat="1" ht="12.75" customHeight="1" x14ac:dyDescent="0.2">
      <c r="A55" s="33" t="s">
        <v>49</v>
      </c>
      <c r="B55" s="23"/>
      <c r="C55" s="23"/>
      <c r="D55" s="24"/>
      <c r="E55" s="24"/>
      <c r="F55" s="24"/>
      <c r="G55" s="24"/>
      <c r="I55" s="15"/>
      <c r="J55" s="18"/>
      <c r="K55" s="42"/>
      <c r="L55" s="18"/>
      <c r="M55" s="19"/>
      <c r="N55" s="49"/>
      <c r="O55" s="50"/>
      <c r="P55" s="18"/>
      <c r="Q55" s="19"/>
      <c r="R55" s="18"/>
      <c r="S55" s="19"/>
      <c r="T55" s="18"/>
      <c r="U55" s="19"/>
      <c r="V55" s="18"/>
      <c r="W55" s="19"/>
      <c r="X55" s="38"/>
      <c r="Y55" s="39"/>
      <c r="Z55" s="38"/>
      <c r="AA55" s="39"/>
      <c r="AB55" s="38"/>
      <c r="AC55" s="39"/>
      <c r="AD55" s="49"/>
      <c r="AE55" s="50"/>
      <c r="AF55" s="38"/>
    </row>
    <row r="56" spans="1:32" s="13" customFormat="1" ht="12.75" customHeight="1" x14ac:dyDescent="0.2">
      <c r="A56" s="33"/>
      <c r="B56" s="23"/>
      <c r="C56" s="23"/>
      <c r="D56" s="24"/>
      <c r="E56" s="24"/>
      <c r="F56" s="24"/>
      <c r="G56" s="24"/>
      <c r="I56" s="15"/>
      <c r="J56" s="18"/>
      <c r="K56" s="42"/>
      <c r="L56" s="18"/>
      <c r="M56" s="19"/>
      <c r="N56" s="49"/>
      <c r="O56" s="50"/>
      <c r="P56" s="18"/>
      <c r="Q56" s="19"/>
      <c r="R56" s="18"/>
      <c r="S56" s="19"/>
      <c r="T56" s="18"/>
      <c r="U56" s="19"/>
      <c r="V56" s="18"/>
      <c r="W56" s="19"/>
      <c r="X56" s="38"/>
      <c r="Y56" s="39"/>
      <c r="Z56" s="38"/>
      <c r="AA56" s="39"/>
      <c r="AB56" s="38"/>
      <c r="AC56" s="39"/>
      <c r="AD56" s="49"/>
      <c r="AE56" s="50"/>
      <c r="AF56" s="38"/>
    </row>
    <row r="57" spans="1:32" s="13" customFormat="1" ht="12.75" customHeight="1" x14ac:dyDescent="0.2">
      <c r="A57" s="33" t="s">
        <v>50</v>
      </c>
      <c r="B57" s="23"/>
      <c r="C57" s="23">
        <f>SUM(I57:AF57)</f>
        <v>0</v>
      </c>
      <c r="D57" s="24"/>
      <c r="E57" s="24"/>
      <c r="F57" s="24"/>
      <c r="G57" s="24"/>
      <c r="I57" s="15"/>
      <c r="J57" s="18"/>
      <c r="K57" s="42"/>
      <c r="L57" s="18"/>
      <c r="M57" s="19"/>
      <c r="N57" s="49"/>
      <c r="O57" s="50"/>
      <c r="P57" s="18"/>
      <c r="Q57" s="19"/>
      <c r="R57" s="18"/>
      <c r="S57" s="19"/>
      <c r="T57" s="18"/>
      <c r="U57" s="19"/>
      <c r="V57" s="18"/>
      <c r="W57" s="19"/>
      <c r="X57" s="38"/>
      <c r="Y57" s="39"/>
      <c r="Z57" s="38"/>
      <c r="AA57" s="39"/>
      <c r="AB57" s="38"/>
      <c r="AC57" s="39"/>
      <c r="AD57" s="49"/>
      <c r="AE57" s="50"/>
      <c r="AF57" s="38"/>
    </row>
    <row r="58" spans="1:32" s="13" customFormat="1" ht="12.75" customHeight="1" x14ac:dyDescent="0.2">
      <c r="A58" s="33"/>
      <c r="B58" s="23"/>
      <c r="C58" s="23"/>
      <c r="D58" s="24"/>
      <c r="E58" s="24"/>
      <c r="F58" s="24"/>
      <c r="G58" s="24"/>
      <c r="I58" s="15"/>
      <c r="J58" s="18"/>
      <c r="K58" s="42"/>
      <c r="L58" s="18"/>
      <c r="M58" s="19"/>
      <c r="N58" s="49"/>
      <c r="O58" s="50"/>
      <c r="P58" s="18"/>
      <c r="Q58" s="19"/>
      <c r="R58" s="18"/>
      <c r="S58" s="19"/>
      <c r="T58" s="18"/>
      <c r="U58" s="19"/>
      <c r="V58" s="18"/>
      <c r="W58" s="19"/>
      <c r="X58" s="38"/>
      <c r="Y58" s="39"/>
      <c r="Z58" s="38"/>
      <c r="AA58" s="39"/>
      <c r="AB58" s="38"/>
      <c r="AC58" s="39"/>
      <c r="AD58" s="49"/>
      <c r="AE58" s="50"/>
      <c r="AF58" s="38"/>
    </row>
    <row r="59" spans="1:32" s="13" customFormat="1" ht="12.75" customHeight="1" x14ac:dyDescent="0.2">
      <c r="A59" s="33" t="s">
        <v>51</v>
      </c>
      <c r="B59" s="23"/>
      <c r="C59" s="23">
        <f>SUM(I59:AF59)</f>
        <v>0</v>
      </c>
      <c r="D59" s="24"/>
      <c r="E59" s="24"/>
      <c r="F59" s="24"/>
      <c r="G59" s="24"/>
      <c r="I59" s="15"/>
      <c r="J59" s="18"/>
      <c r="K59" s="42"/>
      <c r="L59" s="18"/>
      <c r="M59" s="19"/>
      <c r="N59" s="49"/>
      <c r="O59" s="50"/>
      <c r="P59" s="18"/>
      <c r="Q59" s="19"/>
      <c r="R59" s="18"/>
      <c r="S59" s="19"/>
      <c r="T59" s="18"/>
      <c r="U59" s="19"/>
      <c r="V59" s="18"/>
      <c r="W59" s="19"/>
      <c r="X59" s="38"/>
      <c r="Y59" s="39"/>
      <c r="Z59" s="38"/>
      <c r="AA59" s="39"/>
      <c r="AB59" s="38"/>
      <c r="AC59" s="39"/>
      <c r="AD59" s="49"/>
      <c r="AE59" s="50"/>
      <c r="AF59" s="38"/>
    </row>
    <row r="60" spans="1:32" s="13" customFormat="1" ht="12.75" customHeight="1" x14ac:dyDescent="0.2">
      <c r="A60" s="33"/>
      <c r="B60" s="23"/>
      <c r="C60" s="23"/>
      <c r="D60" s="24"/>
      <c r="E60" s="24"/>
      <c r="F60" s="24"/>
      <c r="G60" s="24"/>
      <c r="I60" s="15"/>
      <c r="J60" s="18"/>
      <c r="K60" s="42"/>
      <c r="L60" s="18"/>
      <c r="M60" s="19"/>
      <c r="N60" s="49"/>
      <c r="O60" s="50"/>
      <c r="P60" s="18"/>
      <c r="Q60" s="19"/>
      <c r="R60" s="18"/>
      <c r="S60" s="19"/>
      <c r="T60" s="18"/>
      <c r="U60" s="19"/>
      <c r="V60" s="18"/>
      <c r="W60" s="19"/>
      <c r="X60" s="38"/>
      <c r="Y60" s="39"/>
      <c r="Z60" s="38"/>
      <c r="AA60" s="39"/>
      <c r="AB60" s="38"/>
      <c r="AC60" s="39"/>
      <c r="AD60" s="49"/>
      <c r="AE60" s="50"/>
      <c r="AF60" s="38"/>
    </row>
    <row r="61" spans="1:32" s="13" customFormat="1" ht="12.75" customHeight="1" x14ac:dyDescent="0.2">
      <c r="A61" s="33" t="s">
        <v>52</v>
      </c>
      <c r="B61" s="23"/>
      <c r="C61" s="23">
        <f>SUM(I61:AF61)</f>
        <v>0</v>
      </c>
      <c r="D61" s="24"/>
      <c r="E61" s="24"/>
      <c r="F61" s="24"/>
      <c r="G61" s="24"/>
      <c r="I61" s="15"/>
      <c r="J61" s="18"/>
      <c r="K61" s="42"/>
      <c r="L61" s="18"/>
      <c r="M61" s="19"/>
      <c r="N61" s="49"/>
      <c r="O61" s="50"/>
      <c r="P61" s="18"/>
      <c r="Q61" s="19"/>
      <c r="R61" s="18"/>
      <c r="S61" s="19"/>
      <c r="T61" s="18"/>
      <c r="U61" s="19"/>
      <c r="V61" s="18"/>
      <c r="W61" s="19"/>
      <c r="X61" s="38"/>
      <c r="Y61" s="39"/>
      <c r="Z61" s="38"/>
      <c r="AA61" s="39"/>
      <c r="AB61" s="38"/>
      <c r="AC61" s="39"/>
      <c r="AD61" s="49"/>
      <c r="AE61" s="50"/>
      <c r="AF61" s="38"/>
    </row>
    <row r="62" spans="1:32" s="13" customFormat="1" ht="12.75" customHeight="1" x14ac:dyDescent="0.2">
      <c r="A62" s="33" t="s">
        <v>53</v>
      </c>
      <c r="B62" s="23"/>
      <c r="C62" s="23"/>
      <c r="D62" s="24"/>
      <c r="E62" s="24"/>
      <c r="F62" s="24"/>
      <c r="G62" s="24"/>
      <c r="I62" s="15"/>
      <c r="J62" s="18"/>
      <c r="K62" s="42"/>
      <c r="L62" s="18"/>
      <c r="M62" s="19"/>
      <c r="N62" s="49"/>
      <c r="O62" s="50"/>
      <c r="P62" s="18"/>
      <c r="Q62" s="19"/>
      <c r="R62" s="18"/>
      <c r="S62" s="19"/>
      <c r="T62" s="18"/>
      <c r="U62" s="19"/>
      <c r="V62" s="18"/>
      <c r="W62" s="19"/>
      <c r="X62" s="38"/>
      <c r="Y62" s="39"/>
      <c r="Z62" s="38"/>
      <c r="AA62" s="39"/>
      <c r="AB62" s="38"/>
      <c r="AC62" s="39"/>
      <c r="AD62" s="49"/>
      <c r="AE62" s="50"/>
      <c r="AF62" s="38"/>
    </row>
    <row r="63" spans="1:32" s="13" customFormat="1" ht="12.75" customHeight="1" x14ac:dyDescent="0.2">
      <c r="A63" s="33" t="s">
        <v>54</v>
      </c>
      <c r="B63" s="23"/>
      <c r="C63" s="23"/>
      <c r="D63" s="24"/>
      <c r="E63" s="24"/>
      <c r="F63" s="24"/>
      <c r="G63" s="24"/>
      <c r="I63" s="15"/>
      <c r="J63" s="18"/>
      <c r="K63" s="42"/>
      <c r="L63" s="18"/>
      <c r="M63" s="19"/>
      <c r="N63" s="49"/>
      <c r="O63" s="50"/>
      <c r="P63" s="18"/>
      <c r="Q63" s="19"/>
      <c r="R63" s="18"/>
      <c r="S63" s="19"/>
      <c r="T63" s="18"/>
      <c r="U63" s="19"/>
      <c r="V63" s="18"/>
      <c r="W63" s="19"/>
      <c r="X63" s="38"/>
      <c r="Y63" s="39"/>
      <c r="Z63" s="38"/>
      <c r="AA63" s="39"/>
      <c r="AB63" s="38"/>
      <c r="AC63" s="39"/>
      <c r="AD63" s="49"/>
      <c r="AE63" s="50"/>
      <c r="AF63" s="38"/>
    </row>
    <row r="64" spans="1:32" s="13" customFormat="1" ht="12.75" customHeight="1" x14ac:dyDescent="0.2">
      <c r="A64" s="33"/>
      <c r="B64" s="23"/>
      <c r="C64" s="23"/>
      <c r="D64" s="24"/>
      <c r="E64" s="24"/>
      <c r="F64" s="24"/>
      <c r="G64" s="24"/>
      <c r="I64" s="15"/>
      <c r="J64" s="18"/>
      <c r="K64" s="42"/>
      <c r="L64" s="18"/>
      <c r="M64" s="19"/>
      <c r="N64" s="49"/>
      <c r="O64" s="50"/>
      <c r="P64" s="18"/>
      <c r="Q64" s="19"/>
      <c r="R64" s="18"/>
      <c r="S64" s="19"/>
      <c r="T64" s="18"/>
      <c r="U64" s="19"/>
      <c r="V64" s="18"/>
      <c r="W64" s="19"/>
      <c r="X64" s="38"/>
      <c r="Y64" s="39"/>
      <c r="Z64" s="38"/>
      <c r="AA64" s="39"/>
      <c r="AB64" s="38"/>
      <c r="AC64" s="39"/>
      <c r="AD64" s="49"/>
      <c r="AE64" s="50"/>
      <c r="AF64" s="38"/>
    </row>
    <row r="65" spans="1:32" s="13" customFormat="1" ht="12.75" customHeight="1" x14ac:dyDescent="0.2">
      <c r="A65" s="33" t="s">
        <v>55</v>
      </c>
      <c r="B65" s="23"/>
      <c r="C65" s="23">
        <f>SUM(I65:AF65)</f>
        <v>0</v>
      </c>
      <c r="D65" s="24"/>
      <c r="E65" s="24"/>
      <c r="F65" s="24"/>
      <c r="G65" s="24"/>
      <c r="I65" s="15"/>
      <c r="J65" s="18"/>
      <c r="K65" s="42"/>
      <c r="L65" s="18"/>
      <c r="M65" s="19"/>
      <c r="N65" s="49"/>
      <c r="O65" s="50"/>
      <c r="P65" s="18"/>
      <c r="Q65" s="19"/>
      <c r="R65" s="18"/>
      <c r="S65" s="19"/>
      <c r="T65" s="18"/>
      <c r="U65" s="19"/>
      <c r="V65" s="18"/>
      <c r="W65" s="19"/>
      <c r="X65" s="38"/>
      <c r="Y65" s="39"/>
      <c r="Z65" s="38"/>
      <c r="AA65" s="39"/>
      <c r="AB65" s="38"/>
      <c r="AC65" s="39"/>
      <c r="AD65" s="49"/>
      <c r="AE65" s="50"/>
      <c r="AF65" s="38"/>
    </row>
    <row r="66" spans="1:32" s="13" customFormat="1" ht="12.75" customHeight="1" x14ac:dyDescent="0.2">
      <c r="A66" s="33"/>
      <c r="B66" s="23"/>
      <c r="C66" s="23"/>
      <c r="D66" s="24"/>
      <c r="E66" s="24"/>
      <c r="F66" s="24"/>
      <c r="G66" s="24"/>
      <c r="I66" s="15"/>
      <c r="J66" s="18"/>
      <c r="K66" s="42"/>
      <c r="L66" s="18"/>
      <c r="M66" s="19"/>
      <c r="N66" s="49"/>
      <c r="O66" s="50"/>
      <c r="P66" s="18"/>
      <c r="Q66" s="19"/>
      <c r="R66" s="18"/>
      <c r="S66" s="19"/>
      <c r="T66" s="18"/>
      <c r="U66" s="19"/>
      <c r="V66" s="18"/>
      <c r="W66" s="19"/>
      <c r="X66" s="38"/>
      <c r="Y66" s="39"/>
      <c r="Z66" s="38"/>
      <c r="AA66" s="39"/>
      <c r="AB66" s="38"/>
      <c r="AC66" s="39"/>
      <c r="AD66" s="49"/>
      <c r="AE66" s="50"/>
      <c r="AF66" s="38"/>
    </row>
    <row r="67" spans="1:32" s="13" customFormat="1" ht="12.75" customHeight="1" x14ac:dyDescent="0.2">
      <c r="A67" s="33" t="s">
        <v>56</v>
      </c>
      <c r="B67" s="23"/>
      <c r="C67" s="23">
        <f>SUM(I67:AF67)</f>
        <v>0</v>
      </c>
      <c r="D67" s="24"/>
      <c r="E67" s="24"/>
      <c r="F67" s="24"/>
      <c r="G67" s="24"/>
      <c r="I67" s="15"/>
      <c r="J67" s="18"/>
      <c r="K67" s="42"/>
      <c r="L67" s="18"/>
      <c r="M67" s="19"/>
      <c r="N67" s="49"/>
      <c r="O67" s="50"/>
      <c r="P67" s="18"/>
      <c r="Q67" s="19"/>
      <c r="R67" s="18"/>
      <c r="S67" s="19"/>
      <c r="T67" s="18"/>
      <c r="U67" s="19"/>
      <c r="V67" s="18"/>
      <c r="W67" s="19"/>
      <c r="X67" s="38"/>
      <c r="Y67" s="39"/>
      <c r="Z67" s="38"/>
      <c r="AA67" s="39"/>
      <c r="AB67" s="38"/>
      <c r="AC67" s="39"/>
      <c r="AD67" s="49"/>
      <c r="AE67" s="50"/>
      <c r="AF67" s="38"/>
    </row>
    <row r="68" spans="1:32" s="13" customFormat="1" ht="12.75" customHeight="1" x14ac:dyDescent="0.2">
      <c r="A68" s="33" t="s">
        <v>57</v>
      </c>
      <c r="B68" s="23"/>
      <c r="C68" s="23"/>
      <c r="D68" s="24"/>
      <c r="E68" s="24"/>
      <c r="F68" s="24"/>
      <c r="G68" s="24"/>
      <c r="I68" s="15"/>
      <c r="J68" s="18"/>
      <c r="K68" s="42"/>
      <c r="L68" s="18"/>
      <c r="M68" s="19"/>
      <c r="N68" s="49"/>
      <c r="O68" s="50"/>
      <c r="P68" s="18"/>
      <c r="Q68" s="19"/>
      <c r="R68" s="18"/>
      <c r="S68" s="19"/>
      <c r="T68" s="18"/>
      <c r="U68" s="19"/>
      <c r="V68" s="18"/>
      <c r="W68" s="19"/>
      <c r="X68" s="38"/>
      <c r="Y68" s="39"/>
      <c r="Z68" s="38"/>
      <c r="AA68" s="39"/>
      <c r="AB68" s="38"/>
      <c r="AC68" s="39"/>
      <c r="AD68" s="49"/>
      <c r="AE68" s="50"/>
      <c r="AF68" s="38"/>
    </row>
    <row r="69" spans="1:32" s="13" customFormat="1" ht="12.75" customHeight="1" x14ac:dyDescent="0.2">
      <c r="A69" s="33" t="s">
        <v>58</v>
      </c>
      <c r="B69" s="23"/>
      <c r="C69" s="23"/>
      <c r="D69" s="24"/>
      <c r="E69" s="24"/>
      <c r="F69" s="24"/>
      <c r="G69" s="24"/>
      <c r="I69" s="15"/>
      <c r="J69" s="18"/>
      <c r="K69" s="42"/>
      <c r="L69" s="18"/>
      <c r="M69" s="19"/>
      <c r="N69" s="49"/>
      <c r="O69" s="50"/>
      <c r="P69" s="18"/>
      <c r="Q69" s="19"/>
      <c r="R69" s="18"/>
      <c r="S69" s="19"/>
      <c r="T69" s="18"/>
      <c r="U69" s="19"/>
      <c r="V69" s="18"/>
      <c r="W69" s="19"/>
      <c r="X69" s="38"/>
      <c r="Y69" s="39"/>
      <c r="Z69" s="38"/>
      <c r="AA69" s="39"/>
      <c r="AB69" s="38"/>
      <c r="AC69" s="39"/>
      <c r="AD69" s="49"/>
      <c r="AE69" s="50"/>
      <c r="AF69" s="38"/>
    </row>
    <row r="70" spans="1:32" s="13" customFormat="1" ht="12.75" customHeight="1" x14ac:dyDescent="0.2">
      <c r="A70" s="33"/>
      <c r="B70" s="23"/>
      <c r="C70" s="23"/>
      <c r="D70" s="24"/>
      <c r="E70" s="24"/>
      <c r="F70" s="24"/>
      <c r="G70" s="24"/>
      <c r="I70" s="15"/>
      <c r="J70" s="18"/>
      <c r="K70" s="42"/>
      <c r="L70" s="18"/>
      <c r="M70" s="19"/>
      <c r="N70" s="49"/>
      <c r="O70" s="50"/>
      <c r="P70" s="18"/>
      <c r="Q70" s="19"/>
      <c r="R70" s="18"/>
      <c r="S70" s="19"/>
      <c r="T70" s="18"/>
      <c r="U70" s="19"/>
      <c r="V70" s="18"/>
      <c r="W70" s="19"/>
      <c r="X70" s="38"/>
      <c r="Y70" s="39"/>
      <c r="Z70" s="38"/>
      <c r="AA70" s="39"/>
      <c r="AB70" s="38"/>
      <c r="AC70" s="39"/>
      <c r="AD70" s="49"/>
      <c r="AE70" s="50"/>
      <c r="AF70" s="38"/>
    </row>
    <row r="71" spans="1:32" s="13" customFormat="1" ht="12.75" customHeight="1" x14ac:dyDescent="0.2">
      <c r="A71" s="33" t="s">
        <v>59</v>
      </c>
      <c r="B71" s="23"/>
      <c r="C71" s="23">
        <f>SUM(I71:AF71)</f>
        <v>0</v>
      </c>
      <c r="D71" s="24"/>
      <c r="E71" s="24"/>
      <c r="F71" s="24"/>
      <c r="G71" s="24"/>
      <c r="I71" s="15"/>
      <c r="J71" s="18"/>
      <c r="K71" s="42"/>
      <c r="L71" s="18"/>
      <c r="M71" s="19"/>
      <c r="N71" s="49"/>
      <c r="O71" s="50"/>
      <c r="P71" s="18"/>
      <c r="Q71" s="19"/>
      <c r="R71" s="18"/>
      <c r="S71" s="19"/>
      <c r="T71" s="18"/>
      <c r="U71" s="19"/>
      <c r="V71" s="18"/>
      <c r="W71" s="19"/>
      <c r="X71" s="38"/>
      <c r="Y71" s="39"/>
      <c r="Z71" s="38"/>
      <c r="AA71" s="39"/>
      <c r="AB71" s="38"/>
      <c r="AC71" s="39"/>
      <c r="AD71" s="49"/>
      <c r="AE71" s="50"/>
      <c r="AF71" s="38"/>
    </row>
    <row r="72" spans="1:32" s="13" customFormat="1" ht="12.75" customHeight="1" x14ac:dyDescent="0.2">
      <c r="A72" s="33" t="s">
        <v>60</v>
      </c>
      <c r="B72" s="23"/>
      <c r="C72" s="23"/>
      <c r="D72" s="24"/>
      <c r="E72" s="24"/>
      <c r="F72" s="24"/>
      <c r="G72" s="24"/>
      <c r="I72" s="15"/>
      <c r="J72" s="18"/>
      <c r="K72" s="42"/>
      <c r="L72" s="18"/>
      <c r="M72" s="19"/>
      <c r="N72" s="49"/>
      <c r="O72" s="50"/>
      <c r="P72" s="18"/>
      <c r="Q72" s="19"/>
      <c r="R72" s="18"/>
      <c r="S72" s="19"/>
      <c r="T72" s="18"/>
      <c r="U72" s="19"/>
      <c r="V72" s="18"/>
      <c r="W72" s="19"/>
      <c r="X72" s="38"/>
      <c r="Y72" s="39"/>
      <c r="Z72" s="38"/>
      <c r="AA72" s="39"/>
      <c r="AB72" s="38"/>
      <c r="AC72" s="39"/>
      <c r="AD72" s="49"/>
      <c r="AE72" s="50"/>
      <c r="AF72" s="38"/>
    </row>
    <row r="73" spans="1:32" s="13" customFormat="1" ht="12.75" customHeight="1" x14ac:dyDescent="0.2">
      <c r="A73" s="33"/>
      <c r="B73" s="23"/>
      <c r="C73" s="23"/>
      <c r="D73" s="24"/>
      <c r="E73" s="24"/>
      <c r="F73" s="24"/>
      <c r="G73" s="24"/>
      <c r="I73" s="15"/>
      <c r="J73" s="18"/>
      <c r="K73" s="42"/>
      <c r="L73" s="18"/>
      <c r="M73" s="19"/>
      <c r="N73" s="49"/>
      <c r="O73" s="50"/>
      <c r="P73" s="18"/>
      <c r="Q73" s="19"/>
      <c r="R73" s="18"/>
      <c r="S73" s="19"/>
      <c r="T73" s="18"/>
      <c r="U73" s="19"/>
      <c r="V73" s="18"/>
      <c r="W73" s="19"/>
      <c r="X73" s="38"/>
      <c r="Y73" s="39"/>
      <c r="Z73" s="38"/>
      <c r="AA73" s="39"/>
      <c r="AB73" s="38"/>
      <c r="AC73" s="39"/>
      <c r="AD73" s="49"/>
      <c r="AE73" s="50"/>
      <c r="AF73" s="38"/>
    </row>
    <row r="74" spans="1:32" s="13" customFormat="1" ht="12.75" customHeight="1" x14ac:dyDescent="0.2">
      <c r="A74" s="22" t="s">
        <v>61</v>
      </c>
      <c r="B74" s="23"/>
      <c r="C74" s="23"/>
      <c r="D74" s="24"/>
      <c r="E74" s="24"/>
      <c r="F74" s="24"/>
      <c r="G74" s="24"/>
      <c r="I74" s="15"/>
      <c r="J74" s="18"/>
      <c r="K74" s="42"/>
      <c r="L74" s="18"/>
      <c r="M74" s="19"/>
      <c r="N74" s="49"/>
      <c r="O74" s="50"/>
      <c r="P74" s="18"/>
      <c r="Q74" s="19"/>
      <c r="R74" s="18"/>
      <c r="S74" s="19"/>
      <c r="T74" s="18"/>
      <c r="U74" s="19"/>
      <c r="V74" s="18"/>
      <c r="W74" s="19"/>
      <c r="X74" s="38"/>
      <c r="Y74" s="39"/>
      <c r="Z74" s="38"/>
      <c r="AA74" s="39"/>
      <c r="AB74" s="38"/>
      <c r="AC74" s="39"/>
      <c r="AD74" s="49"/>
      <c r="AE74" s="50"/>
      <c r="AF74" s="38"/>
    </row>
    <row r="75" spans="1:32" s="13" customFormat="1" ht="12.75" customHeight="1" x14ac:dyDescent="0.2">
      <c r="A75" s="33" t="s">
        <v>62</v>
      </c>
      <c r="B75" s="23">
        <f>SUM(I75:AF75)</f>
        <v>0</v>
      </c>
      <c r="C75" s="23"/>
      <c r="D75" s="24"/>
      <c r="E75" s="24"/>
      <c r="F75" s="24"/>
      <c r="G75" s="24"/>
      <c r="I75" s="15"/>
      <c r="J75" s="18"/>
      <c r="K75" s="42"/>
      <c r="L75" s="18"/>
      <c r="M75" s="19"/>
      <c r="N75" s="49"/>
      <c r="O75" s="50"/>
      <c r="P75" s="18"/>
      <c r="Q75" s="19"/>
      <c r="R75" s="18"/>
      <c r="S75" s="19"/>
      <c r="T75" s="18"/>
      <c r="U75" s="19"/>
      <c r="V75" s="18"/>
      <c r="W75" s="19"/>
      <c r="X75" s="38"/>
      <c r="Y75" s="39"/>
      <c r="Z75" s="38"/>
      <c r="AA75" s="39"/>
      <c r="AB75" s="38"/>
      <c r="AC75" s="39"/>
      <c r="AD75" s="49"/>
      <c r="AE75" s="50"/>
      <c r="AF75" s="38"/>
    </row>
    <row r="76" spans="1:32" s="13" customFormat="1" ht="12" customHeight="1" x14ac:dyDescent="0.2">
      <c r="A76" s="52"/>
      <c r="B76" s="23"/>
      <c r="C76" s="23"/>
      <c r="D76" s="24"/>
      <c r="E76" s="24"/>
      <c r="F76" s="24"/>
      <c r="G76" s="24"/>
      <c r="I76" s="15"/>
      <c r="J76" s="18"/>
      <c r="K76" s="42"/>
      <c r="L76" s="18"/>
      <c r="M76" s="19"/>
      <c r="N76" s="18"/>
      <c r="O76" s="19"/>
      <c r="P76" s="18"/>
      <c r="Q76" s="19"/>
      <c r="R76" s="18"/>
      <c r="S76" s="29"/>
      <c r="T76" s="28"/>
      <c r="U76" s="19"/>
      <c r="V76" s="18"/>
      <c r="W76" s="19"/>
      <c r="X76" s="18"/>
      <c r="Y76" s="19"/>
      <c r="Z76" s="38"/>
      <c r="AA76" s="19"/>
      <c r="AB76" s="18"/>
      <c r="AC76" s="19"/>
      <c r="AD76" s="28"/>
      <c r="AE76" s="29"/>
      <c r="AF76" s="18"/>
    </row>
    <row r="77" spans="1:32" s="13" customFormat="1" ht="12" customHeight="1" x14ac:dyDescent="0.2">
      <c r="A77" s="52" t="s">
        <v>63</v>
      </c>
      <c r="B77" s="23"/>
      <c r="C77" s="23">
        <f>SUM(I77:AF77)</f>
        <v>0</v>
      </c>
      <c r="D77" s="24"/>
      <c r="E77" s="24"/>
      <c r="F77" s="24"/>
      <c r="G77" s="24"/>
      <c r="I77" s="15"/>
      <c r="J77" s="18"/>
      <c r="K77" s="42"/>
      <c r="L77" s="18"/>
      <c r="M77" s="19"/>
      <c r="N77" s="18"/>
      <c r="O77" s="19"/>
      <c r="P77" s="18"/>
      <c r="Q77" s="19"/>
      <c r="R77" s="18"/>
      <c r="S77" s="19"/>
      <c r="T77" s="18"/>
      <c r="U77" s="19"/>
      <c r="V77" s="18"/>
      <c r="W77" s="19"/>
      <c r="X77" s="18"/>
      <c r="Y77" s="19"/>
      <c r="Z77" s="18"/>
      <c r="AA77" s="19"/>
      <c r="AB77" s="18"/>
      <c r="AC77" s="19"/>
      <c r="AD77" s="28"/>
      <c r="AE77" s="29"/>
      <c r="AF77" s="18"/>
    </row>
    <row r="78" spans="1:32" s="13" customFormat="1" ht="12" customHeight="1" x14ac:dyDescent="0.2">
      <c r="A78" s="52" t="s">
        <v>64</v>
      </c>
      <c r="B78" s="23"/>
      <c r="C78" s="23"/>
      <c r="D78" s="24"/>
      <c r="E78" s="24"/>
      <c r="F78" s="24"/>
      <c r="G78" s="24"/>
      <c r="I78" s="15"/>
      <c r="J78" s="18"/>
      <c r="K78" s="42"/>
      <c r="L78" s="18"/>
      <c r="M78" s="19"/>
      <c r="N78" s="18"/>
      <c r="O78" s="19"/>
      <c r="P78" s="18"/>
      <c r="Q78" s="19"/>
      <c r="R78" s="18"/>
      <c r="S78" s="19"/>
      <c r="T78" s="18"/>
      <c r="U78" s="19"/>
      <c r="V78" s="18"/>
      <c r="W78" s="19"/>
      <c r="X78" s="18"/>
      <c r="Y78" s="19"/>
      <c r="Z78" s="18"/>
      <c r="AA78" s="19"/>
      <c r="AB78" s="18"/>
      <c r="AC78" s="19"/>
      <c r="AD78" s="28"/>
      <c r="AE78" s="29"/>
      <c r="AF78" s="18"/>
    </row>
    <row r="79" spans="1:32" s="13" customFormat="1" ht="12" x14ac:dyDescent="0.2">
      <c r="A79" s="53"/>
      <c r="B79" s="23"/>
      <c r="C79" s="23"/>
      <c r="D79" s="24"/>
      <c r="E79" s="24"/>
      <c r="F79" s="24"/>
      <c r="G79" s="24"/>
      <c r="I79" s="15"/>
      <c r="J79" s="18"/>
      <c r="K79" s="42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19"/>
      <c r="X79" s="18"/>
      <c r="Y79" s="19"/>
      <c r="Z79" s="18"/>
      <c r="AA79" s="19"/>
      <c r="AB79" s="18"/>
      <c r="AC79" s="19"/>
      <c r="AD79" s="18"/>
      <c r="AE79" s="19"/>
      <c r="AF79" s="16"/>
    </row>
    <row r="80" spans="1:32" s="13" customFormat="1" ht="12" customHeight="1" x14ac:dyDescent="0.2">
      <c r="A80" s="52" t="s">
        <v>65</v>
      </c>
      <c r="B80" s="23"/>
      <c r="C80" s="23">
        <f>SUM(I80:AF80)</f>
        <v>0</v>
      </c>
      <c r="D80" s="24"/>
      <c r="E80" s="24"/>
      <c r="F80" s="24"/>
      <c r="G80" s="24"/>
      <c r="I80" s="15"/>
      <c r="J80" s="18"/>
      <c r="K80" s="42"/>
      <c r="L80" s="18"/>
      <c r="M80" s="19"/>
      <c r="N80" s="28"/>
      <c r="O80" s="19"/>
      <c r="P80" s="18"/>
      <c r="Q80" s="19"/>
      <c r="R80" s="28"/>
      <c r="S80" s="19"/>
      <c r="T80" s="28"/>
      <c r="U80" s="19"/>
      <c r="V80" s="18"/>
      <c r="W80" s="19"/>
      <c r="X80" s="38"/>
      <c r="Y80" s="19"/>
      <c r="Z80" s="38"/>
      <c r="AA80" s="39"/>
      <c r="AB80" s="38"/>
      <c r="AC80" s="39"/>
      <c r="AD80" s="49"/>
      <c r="AE80" s="50"/>
      <c r="AF80" s="38"/>
    </row>
    <row r="81" spans="1:32" s="13" customFormat="1" ht="12" customHeight="1" x14ac:dyDescent="0.2">
      <c r="A81" s="52"/>
      <c r="B81" s="23"/>
      <c r="C81" s="23"/>
      <c r="D81" s="24"/>
      <c r="E81" s="24"/>
      <c r="F81" s="24"/>
      <c r="G81" s="24"/>
      <c r="I81" s="15"/>
      <c r="J81" s="18"/>
      <c r="K81" s="42"/>
      <c r="L81" s="18"/>
      <c r="M81" s="42"/>
      <c r="N81" s="18"/>
      <c r="O81" s="19"/>
      <c r="P81" s="18"/>
      <c r="Q81" s="19"/>
      <c r="R81" s="18"/>
      <c r="S81" s="19"/>
      <c r="T81" s="18"/>
      <c r="U81" s="19"/>
      <c r="V81" s="18"/>
      <c r="W81" s="19"/>
      <c r="X81" s="18"/>
      <c r="Y81" s="19"/>
      <c r="Z81" s="18"/>
      <c r="AA81" s="19"/>
      <c r="AB81" s="18"/>
      <c r="AC81" s="39"/>
      <c r="AD81" s="49"/>
      <c r="AE81" s="50"/>
      <c r="AF81" s="18"/>
    </row>
    <row r="82" spans="1:32" s="13" customFormat="1" ht="12" customHeight="1" x14ac:dyDescent="0.2">
      <c r="A82" s="52" t="s">
        <v>66</v>
      </c>
      <c r="B82" s="23"/>
      <c r="C82" s="23">
        <f>SUM(I82:AF82)</f>
        <v>0</v>
      </c>
      <c r="D82" s="24"/>
      <c r="E82" s="24"/>
      <c r="F82" s="24"/>
      <c r="G82" s="24"/>
      <c r="I82" s="15"/>
      <c r="J82" s="18"/>
      <c r="K82" s="42"/>
      <c r="L82" s="18"/>
      <c r="M82" s="42"/>
      <c r="N82" s="18"/>
      <c r="O82" s="19"/>
      <c r="P82" s="18"/>
      <c r="Q82" s="19"/>
      <c r="R82" s="18"/>
      <c r="S82" s="19"/>
      <c r="T82" s="18"/>
      <c r="U82" s="19"/>
      <c r="V82" s="18"/>
      <c r="W82" s="19"/>
      <c r="X82" s="18"/>
      <c r="Y82" s="19"/>
      <c r="Z82" s="38"/>
      <c r="AA82" s="19"/>
      <c r="AB82" s="18"/>
      <c r="AC82" s="39"/>
      <c r="AD82" s="49"/>
      <c r="AE82" s="50"/>
      <c r="AF82" s="18"/>
    </row>
    <row r="83" spans="1:32" s="13" customFormat="1" ht="12" customHeight="1" x14ac:dyDescent="0.2">
      <c r="A83" s="52" t="s">
        <v>67</v>
      </c>
      <c r="B83" s="23"/>
      <c r="C83" s="23"/>
      <c r="D83" s="24"/>
      <c r="E83" s="24"/>
      <c r="F83" s="24"/>
      <c r="G83" s="24"/>
      <c r="I83" s="15"/>
      <c r="J83" s="18"/>
      <c r="K83" s="42"/>
      <c r="L83" s="18"/>
      <c r="M83" s="42"/>
      <c r="N83" s="18"/>
      <c r="O83" s="19"/>
      <c r="P83" s="18"/>
      <c r="Q83" s="19"/>
      <c r="R83" s="18"/>
      <c r="S83" s="19"/>
      <c r="T83" s="18"/>
      <c r="U83" s="19"/>
      <c r="V83" s="18"/>
      <c r="W83" s="19"/>
      <c r="X83" s="18"/>
      <c r="Y83" s="19"/>
      <c r="Z83" s="38"/>
      <c r="AA83" s="19"/>
      <c r="AB83" s="18"/>
      <c r="AC83" s="39"/>
      <c r="AD83" s="49"/>
      <c r="AE83" s="50"/>
      <c r="AF83" s="18"/>
    </row>
    <row r="84" spans="1:32" s="13" customFormat="1" ht="12" customHeight="1" x14ac:dyDescent="0.2">
      <c r="A84" s="52"/>
      <c r="B84" s="23"/>
      <c r="C84" s="23"/>
      <c r="D84" s="24"/>
      <c r="E84" s="24"/>
      <c r="F84" s="24"/>
      <c r="G84" s="24"/>
      <c r="I84" s="15"/>
      <c r="J84" s="18"/>
      <c r="K84" s="42"/>
      <c r="L84" s="18"/>
      <c r="M84" s="19"/>
      <c r="N84" s="18"/>
      <c r="O84" s="19"/>
      <c r="P84" s="18"/>
      <c r="Q84" s="19"/>
      <c r="R84" s="18"/>
      <c r="S84" s="19"/>
      <c r="T84" s="18"/>
      <c r="U84" s="19"/>
      <c r="V84" s="18"/>
      <c r="W84" s="19"/>
      <c r="X84" s="18"/>
      <c r="Y84" s="19"/>
      <c r="Z84" s="18"/>
      <c r="AA84" s="19"/>
      <c r="AB84" s="18"/>
      <c r="AC84" s="19"/>
      <c r="AD84" s="18"/>
      <c r="AE84" s="19"/>
      <c r="AF84" s="18"/>
    </row>
    <row r="85" spans="1:32" s="13" customFormat="1" ht="12" customHeight="1" x14ac:dyDescent="0.2">
      <c r="A85" s="52" t="s">
        <v>68</v>
      </c>
      <c r="B85" s="23"/>
      <c r="C85" s="23">
        <f>SUM(I85:AF85)</f>
        <v>0</v>
      </c>
      <c r="D85" s="24"/>
      <c r="E85" s="24"/>
      <c r="F85" s="24"/>
      <c r="G85" s="24"/>
      <c r="I85" s="15"/>
      <c r="J85" s="18"/>
      <c r="K85" s="42"/>
      <c r="L85" s="18"/>
      <c r="M85" s="19"/>
      <c r="N85" s="18"/>
      <c r="O85" s="19"/>
      <c r="P85" s="18"/>
      <c r="Q85" s="19"/>
      <c r="R85" s="18"/>
      <c r="S85" s="19"/>
      <c r="T85" s="18"/>
      <c r="U85" s="19"/>
      <c r="V85" s="18"/>
      <c r="W85" s="19"/>
      <c r="X85" s="18"/>
      <c r="Y85" s="19"/>
      <c r="Z85" s="18"/>
      <c r="AA85" s="19"/>
      <c r="AB85" s="18"/>
      <c r="AC85" s="19"/>
      <c r="AD85" s="18"/>
      <c r="AE85" s="19"/>
      <c r="AF85" s="54"/>
    </row>
    <row r="86" spans="1:32" s="13" customFormat="1" ht="12" customHeight="1" x14ac:dyDescent="0.2">
      <c r="A86" s="52"/>
      <c r="B86" s="23"/>
      <c r="C86" s="23"/>
      <c r="D86" s="24"/>
      <c r="E86" s="24"/>
      <c r="F86" s="24"/>
      <c r="G86" s="24"/>
      <c r="I86" s="15"/>
      <c r="J86" s="18"/>
      <c r="K86" s="42"/>
      <c r="L86" s="18"/>
      <c r="M86" s="19"/>
      <c r="N86" s="18"/>
      <c r="O86" s="19"/>
      <c r="P86" s="18"/>
      <c r="Q86" s="19"/>
      <c r="R86" s="18"/>
      <c r="S86" s="19"/>
      <c r="T86" s="18"/>
      <c r="U86" s="19"/>
      <c r="V86" s="18"/>
      <c r="W86" s="19"/>
      <c r="X86" s="38"/>
      <c r="Y86" s="39"/>
      <c r="Z86" s="18"/>
      <c r="AA86" s="19"/>
      <c r="AB86" s="18"/>
      <c r="AC86" s="19"/>
      <c r="AD86" s="18"/>
      <c r="AE86" s="19"/>
      <c r="AF86" s="40"/>
    </row>
    <row r="87" spans="1:32" s="13" customFormat="1" ht="12" customHeight="1" x14ac:dyDescent="0.2">
      <c r="A87" s="52" t="s">
        <v>69</v>
      </c>
      <c r="B87" s="23"/>
      <c r="C87" s="23">
        <f>SUM(I87:AF87)</f>
        <v>0</v>
      </c>
      <c r="D87" s="24"/>
      <c r="E87" s="24"/>
      <c r="F87" s="24"/>
      <c r="G87" s="24"/>
      <c r="I87" s="15"/>
      <c r="J87" s="18"/>
      <c r="K87" s="42"/>
      <c r="L87" s="18"/>
      <c r="M87" s="19"/>
      <c r="N87" s="18"/>
      <c r="O87" s="19"/>
      <c r="P87" s="18"/>
      <c r="Q87" s="19"/>
      <c r="R87" s="18"/>
      <c r="S87" s="19"/>
      <c r="T87" s="18"/>
      <c r="U87" s="19"/>
      <c r="V87" s="18"/>
      <c r="W87" s="19"/>
      <c r="X87" s="18"/>
      <c r="Y87" s="19"/>
      <c r="Z87" s="18"/>
      <c r="AA87" s="19"/>
      <c r="AB87" s="18"/>
      <c r="AC87" s="19"/>
      <c r="AD87" s="18"/>
      <c r="AE87" s="19"/>
      <c r="AF87" s="18"/>
    </row>
    <row r="88" spans="1:32" s="13" customFormat="1" ht="12" customHeight="1" x14ac:dyDescent="0.2">
      <c r="A88" s="52"/>
      <c r="B88" s="23"/>
      <c r="C88" s="23"/>
      <c r="D88" s="24"/>
      <c r="E88" s="24"/>
      <c r="F88" s="24"/>
      <c r="G88" s="24"/>
      <c r="I88" s="15"/>
      <c r="J88" s="18"/>
      <c r="K88" s="42"/>
      <c r="L88" s="18"/>
      <c r="M88" s="19"/>
      <c r="N88" s="18"/>
      <c r="O88" s="19"/>
      <c r="P88" s="18"/>
      <c r="Q88" s="19"/>
      <c r="R88" s="18"/>
      <c r="S88" s="19"/>
      <c r="T88" s="18"/>
      <c r="U88" s="19"/>
      <c r="V88" s="18"/>
      <c r="W88" s="19"/>
      <c r="X88" s="18"/>
      <c r="Y88" s="19"/>
      <c r="Z88" s="18"/>
      <c r="AA88" s="19"/>
      <c r="AB88" s="18"/>
      <c r="AC88" s="19"/>
      <c r="AD88" s="18"/>
      <c r="AE88" s="19"/>
      <c r="AF88" s="18"/>
    </row>
    <row r="89" spans="1:32" s="13" customFormat="1" ht="12" customHeight="1" x14ac:dyDescent="0.2">
      <c r="A89" s="52" t="s">
        <v>70</v>
      </c>
      <c r="B89" s="23"/>
      <c r="C89" s="23">
        <f>SUM(I89:AF89)</f>
        <v>0</v>
      </c>
      <c r="D89" s="24"/>
      <c r="E89" s="24"/>
      <c r="F89" s="24"/>
      <c r="G89" s="24"/>
      <c r="I89" s="15"/>
      <c r="J89" s="18"/>
      <c r="K89" s="42"/>
      <c r="L89" s="18"/>
      <c r="M89" s="19"/>
      <c r="N89" s="28"/>
      <c r="O89" s="19"/>
      <c r="P89" s="18"/>
      <c r="Q89" s="19"/>
      <c r="R89" s="18"/>
      <c r="S89" s="19"/>
      <c r="T89" s="18"/>
      <c r="U89" s="19"/>
      <c r="V89" s="18"/>
      <c r="W89" s="19"/>
      <c r="X89" s="18"/>
      <c r="Y89" s="19"/>
      <c r="Z89" s="18"/>
      <c r="AA89" s="19"/>
      <c r="AB89" s="38"/>
      <c r="AC89" s="19"/>
      <c r="AD89" s="18"/>
      <c r="AE89" s="19"/>
      <c r="AF89" s="54"/>
    </row>
    <row r="90" spans="1:32" s="13" customFormat="1" ht="12" customHeight="1" x14ac:dyDescent="0.2">
      <c r="A90" s="52"/>
      <c r="B90" s="23"/>
      <c r="C90" s="23"/>
      <c r="D90" s="24"/>
      <c r="E90" s="24"/>
      <c r="F90" s="24"/>
      <c r="G90" s="24"/>
      <c r="I90" s="15"/>
      <c r="J90" s="18"/>
      <c r="K90" s="42"/>
      <c r="L90" s="18"/>
      <c r="M90" s="42"/>
      <c r="N90" s="18"/>
      <c r="O90" s="19"/>
      <c r="P90" s="18"/>
      <c r="Q90" s="19"/>
      <c r="R90" s="18"/>
      <c r="S90" s="19"/>
      <c r="T90" s="18"/>
      <c r="U90" s="19"/>
      <c r="V90" s="18"/>
      <c r="W90" s="19"/>
      <c r="X90" s="18"/>
      <c r="Y90" s="19"/>
      <c r="Z90" s="18"/>
      <c r="AA90" s="19"/>
      <c r="AB90" s="18"/>
      <c r="AC90" s="19"/>
      <c r="AD90" s="18"/>
      <c r="AE90" s="19"/>
      <c r="AF90" s="54"/>
    </row>
    <row r="91" spans="1:32" s="13" customFormat="1" ht="12" customHeight="1" x14ac:dyDescent="0.2">
      <c r="A91" s="52" t="s">
        <v>71</v>
      </c>
      <c r="B91" s="23"/>
      <c r="C91" s="23">
        <f>SUM(I91:AF91)</f>
        <v>0</v>
      </c>
      <c r="D91" s="24"/>
      <c r="E91" s="24"/>
      <c r="F91" s="24"/>
      <c r="G91" s="24"/>
      <c r="I91" s="15"/>
      <c r="J91" s="18"/>
      <c r="K91" s="42"/>
      <c r="L91" s="18"/>
      <c r="M91" s="42"/>
      <c r="N91" s="18"/>
      <c r="O91" s="19"/>
      <c r="P91" s="18"/>
      <c r="Q91" s="19"/>
      <c r="R91" s="18"/>
      <c r="S91" s="19"/>
      <c r="T91" s="18"/>
      <c r="U91" s="19"/>
      <c r="V91" s="18"/>
      <c r="W91" s="19"/>
      <c r="X91" s="18"/>
      <c r="Y91" s="19"/>
      <c r="Z91" s="18"/>
      <c r="AA91" s="19"/>
      <c r="AB91" s="18"/>
      <c r="AC91" s="19"/>
      <c r="AD91" s="18"/>
      <c r="AE91" s="19"/>
      <c r="AF91" s="54"/>
    </row>
    <row r="92" spans="1:32" s="13" customFormat="1" ht="13.5" customHeight="1" x14ac:dyDescent="0.2">
      <c r="A92" s="24"/>
      <c r="B92" s="23"/>
      <c r="C92" s="23"/>
      <c r="D92" s="24"/>
      <c r="E92" s="24"/>
      <c r="F92" s="24"/>
      <c r="G92" s="24"/>
      <c r="I92" s="15"/>
      <c r="J92" s="18"/>
      <c r="K92" s="42"/>
      <c r="L92" s="18"/>
      <c r="M92" s="19"/>
      <c r="N92" s="18"/>
      <c r="O92" s="19"/>
      <c r="P92" s="18"/>
      <c r="Q92" s="19"/>
      <c r="R92" s="18"/>
      <c r="S92" s="19" t="s">
        <v>72</v>
      </c>
      <c r="T92" s="18">
        <v>10000</v>
      </c>
      <c r="U92" s="19"/>
      <c r="V92" s="18"/>
      <c r="W92" s="19"/>
      <c r="X92" s="18"/>
      <c r="Y92" s="19"/>
      <c r="Z92" s="18"/>
      <c r="AA92" s="19"/>
      <c r="AB92" s="18"/>
      <c r="AC92" s="19"/>
      <c r="AD92" s="18"/>
      <c r="AE92" s="19"/>
      <c r="AF92" s="38"/>
    </row>
    <row r="93" spans="1:32" s="13" customFormat="1" ht="12" x14ac:dyDescent="0.2">
      <c r="A93" s="22" t="s">
        <v>73</v>
      </c>
      <c r="B93" s="31">
        <f>SUM(B75:B91)</f>
        <v>0</v>
      </c>
      <c r="C93" s="31">
        <f>SUM(C36:C91)</f>
        <v>87605.2</v>
      </c>
      <c r="D93" s="23"/>
      <c r="E93" s="23"/>
      <c r="F93" s="31"/>
      <c r="G93" s="23"/>
      <c r="I93" s="15"/>
      <c r="J93" s="18"/>
      <c r="K93" s="42"/>
      <c r="L93" s="18"/>
      <c r="M93" s="19"/>
      <c r="N93" s="18"/>
      <c r="O93" s="19"/>
      <c r="P93" s="18"/>
      <c r="Q93" s="19"/>
      <c r="R93" s="16"/>
      <c r="S93" s="15"/>
      <c r="T93" s="18"/>
      <c r="U93" s="19"/>
      <c r="V93" s="18"/>
      <c r="W93" s="19"/>
      <c r="X93" s="18"/>
      <c r="Y93" s="19"/>
      <c r="Z93" s="18"/>
      <c r="AA93" s="19"/>
      <c r="AB93" s="18"/>
      <c r="AC93" s="19"/>
      <c r="AD93" s="18"/>
      <c r="AE93" s="19"/>
      <c r="AF93" s="16"/>
    </row>
    <row r="94" spans="1:32" s="13" customFormat="1" ht="12" x14ac:dyDescent="0.2">
      <c r="A94" s="22" t="s">
        <v>74</v>
      </c>
      <c r="B94" s="31">
        <f>+B33-B93</f>
        <v>11966799.65</v>
      </c>
      <c r="C94" s="31">
        <f>+C33-C93</f>
        <v>151399854.16999999</v>
      </c>
      <c r="D94" s="22"/>
      <c r="E94" s="22"/>
      <c r="F94" s="31"/>
      <c r="G94" s="31">
        <f>+G33-C93-B93</f>
        <v>163366653.81999999</v>
      </c>
      <c r="H94" s="32"/>
      <c r="I94" s="8"/>
      <c r="J94" s="18"/>
      <c r="K94" s="42"/>
      <c r="L94" s="18"/>
      <c r="M94" s="19"/>
      <c r="N94" s="18"/>
      <c r="O94" s="19"/>
      <c r="P94" s="18"/>
      <c r="Q94" s="19"/>
      <c r="R94" s="18"/>
      <c r="S94" s="19"/>
      <c r="T94" s="18"/>
      <c r="U94" s="19"/>
      <c r="V94" s="18"/>
      <c r="W94" s="19"/>
      <c r="X94" s="18"/>
      <c r="Y94" s="19"/>
      <c r="Z94" s="18"/>
      <c r="AA94" s="19"/>
      <c r="AB94" s="18"/>
      <c r="AC94" s="19"/>
      <c r="AD94" s="18"/>
      <c r="AE94" s="19"/>
      <c r="AF94" s="18"/>
    </row>
    <row r="95" spans="1:32" s="13" customFormat="1" ht="12" x14ac:dyDescent="0.2">
      <c r="A95" s="2"/>
      <c r="B95" s="32"/>
      <c r="C95" s="32"/>
      <c r="D95" s="2"/>
      <c r="E95" s="2"/>
      <c r="F95" s="32"/>
      <c r="G95" s="32"/>
      <c r="H95" s="32"/>
      <c r="I95" s="8"/>
      <c r="J95" s="18"/>
      <c r="K95" s="42"/>
      <c r="L95" s="18"/>
      <c r="M95" s="19"/>
      <c r="N95" s="18"/>
      <c r="O95" s="19"/>
      <c r="P95" s="18"/>
      <c r="Q95" s="19"/>
      <c r="R95" s="18"/>
      <c r="S95" s="19"/>
      <c r="T95" s="18"/>
      <c r="U95" s="19"/>
      <c r="V95" s="18"/>
      <c r="W95" s="19"/>
      <c r="X95" s="18"/>
      <c r="Y95" s="19"/>
      <c r="Z95" s="18"/>
      <c r="AA95" s="19"/>
      <c r="AB95" s="18"/>
      <c r="AC95" s="19"/>
      <c r="AD95" s="18"/>
      <c r="AE95" s="19"/>
      <c r="AF95" s="18"/>
    </row>
    <row r="96" spans="1:32" s="13" customFormat="1" ht="14.25" customHeight="1" x14ac:dyDescent="0.2">
      <c r="A96" s="2"/>
      <c r="B96" s="32"/>
      <c r="C96" s="32"/>
      <c r="D96" s="2"/>
      <c r="E96" s="2"/>
      <c r="F96" s="32"/>
      <c r="G96" s="32"/>
      <c r="H96" s="32"/>
      <c r="I96" s="8"/>
      <c r="J96" s="18"/>
      <c r="K96" s="42"/>
      <c r="L96" s="18"/>
      <c r="M96" s="19"/>
      <c r="N96" s="18"/>
      <c r="O96" s="19"/>
      <c r="P96" s="18"/>
      <c r="Q96" s="19"/>
      <c r="R96" s="18"/>
      <c r="S96" s="19"/>
      <c r="T96" s="18"/>
      <c r="U96" s="19"/>
      <c r="V96" s="18"/>
      <c r="W96" s="19"/>
      <c r="X96" s="18"/>
      <c r="Y96" s="19"/>
      <c r="Z96" s="18"/>
      <c r="AA96" s="19"/>
      <c r="AB96" s="18"/>
      <c r="AC96" s="19"/>
      <c r="AD96" s="18"/>
      <c r="AE96" s="19"/>
      <c r="AF96" s="18"/>
    </row>
    <row r="97" spans="1:32" s="13" customFormat="1" ht="15.75" customHeight="1" x14ac:dyDescent="0.2">
      <c r="A97" s="2" t="s">
        <v>84</v>
      </c>
      <c r="B97" s="32"/>
      <c r="C97" s="32"/>
      <c r="D97" s="2"/>
      <c r="E97" s="2"/>
      <c r="F97" s="32"/>
      <c r="G97" s="32"/>
      <c r="H97" s="32"/>
      <c r="I97" s="8"/>
      <c r="J97" s="18"/>
      <c r="K97" s="42"/>
      <c r="L97" s="18"/>
      <c r="M97" s="19"/>
      <c r="N97" s="18"/>
      <c r="O97" s="19"/>
      <c r="P97" s="18"/>
      <c r="Q97" s="19"/>
      <c r="R97" s="18"/>
      <c r="S97" s="19"/>
      <c r="T97" s="18"/>
      <c r="U97" s="19"/>
      <c r="V97" s="18"/>
      <c r="W97" s="19"/>
      <c r="X97" s="18"/>
      <c r="Y97" s="19"/>
      <c r="Z97" s="18"/>
      <c r="AA97" s="19"/>
      <c r="AB97" s="18"/>
      <c r="AC97" s="19"/>
      <c r="AD97" s="18"/>
      <c r="AE97" s="19"/>
      <c r="AF97" s="18"/>
    </row>
    <row r="98" spans="1:32" x14ac:dyDescent="0.25">
      <c r="B98" s="13"/>
      <c r="T98" s="18"/>
      <c r="U98" s="19"/>
    </row>
    <row r="99" spans="1:32" x14ac:dyDescent="0.25">
      <c r="B99" s="13"/>
      <c r="T99" s="18"/>
      <c r="U99" s="19"/>
    </row>
    <row r="100" spans="1:32" x14ac:dyDescent="0.25">
      <c r="B100" s="13"/>
      <c r="T100" s="18"/>
      <c r="U100" s="19"/>
    </row>
    <row r="101" spans="1:32" x14ac:dyDescent="0.25">
      <c r="B101" s="13"/>
      <c r="T101" s="18"/>
      <c r="U101" s="19"/>
    </row>
    <row r="102" spans="1:32" s="16" customFormat="1" ht="12" x14ac:dyDescent="0.2">
      <c r="A102" s="3" t="s">
        <v>76</v>
      </c>
      <c r="B102" s="56" t="s">
        <v>77</v>
      </c>
      <c r="C102" s="56"/>
      <c r="D102" s="56"/>
      <c r="E102" s="56" t="s">
        <v>78</v>
      </c>
      <c r="F102" s="56"/>
      <c r="G102" s="56"/>
      <c r="H102" s="3"/>
      <c r="I102" s="4"/>
      <c r="K102" s="17"/>
      <c r="M102" s="15"/>
      <c r="O102" s="15"/>
      <c r="Q102" s="15"/>
      <c r="S102" s="15"/>
      <c r="U102" s="15"/>
      <c r="W102" s="15"/>
      <c r="Y102" s="15"/>
      <c r="Z102" s="18"/>
      <c r="AA102" s="19"/>
      <c r="AB102" s="18"/>
      <c r="AC102" s="19"/>
      <c r="AE102" s="15"/>
    </row>
    <row r="103" spans="1:32" s="16" customFormat="1" ht="12" x14ac:dyDescent="0.2">
      <c r="A103" s="55" t="s">
        <v>79</v>
      </c>
      <c r="B103" s="57" t="s">
        <v>80</v>
      </c>
      <c r="C103" s="57"/>
      <c r="D103" s="57"/>
      <c r="E103" s="57" t="s">
        <v>81</v>
      </c>
      <c r="F103" s="57"/>
      <c r="G103" s="57"/>
      <c r="H103" s="55"/>
      <c r="I103" s="17"/>
      <c r="K103" s="17"/>
      <c r="M103" s="15"/>
      <c r="O103" s="15"/>
      <c r="Q103" s="15"/>
      <c r="S103" s="15"/>
      <c r="U103" s="15"/>
      <c r="W103" s="15"/>
      <c r="Y103" s="15"/>
      <c r="Z103" s="18"/>
      <c r="AA103" s="19"/>
      <c r="AB103" s="18"/>
      <c r="AC103" s="19"/>
      <c r="AE103" s="15"/>
    </row>
    <row r="104" spans="1:32" s="16" customFormat="1" ht="12" x14ac:dyDescent="0.2">
      <c r="A104" s="13"/>
      <c r="B104" s="14"/>
      <c r="C104" s="14"/>
      <c r="D104" s="13"/>
      <c r="E104" s="13"/>
      <c r="F104" s="2"/>
      <c r="G104" s="13"/>
      <c r="H104" s="13"/>
      <c r="I104" s="15"/>
      <c r="K104" s="17"/>
      <c r="M104" s="15"/>
      <c r="O104" s="15"/>
      <c r="Q104" s="15"/>
      <c r="S104" s="15"/>
      <c r="U104" s="15"/>
      <c r="W104" s="15"/>
      <c r="Y104" s="15"/>
      <c r="Z104" s="18"/>
      <c r="AA104" s="19"/>
      <c r="AB104" s="18"/>
      <c r="AC104" s="19"/>
      <c r="AE104" s="15"/>
    </row>
    <row r="109" spans="1:32" s="16" customFormat="1" ht="12" x14ac:dyDescent="0.2">
      <c r="A109" s="13"/>
      <c r="B109" s="14"/>
      <c r="C109" s="14"/>
      <c r="D109" s="2"/>
      <c r="E109" s="13"/>
      <c r="F109" s="13"/>
      <c r="G109" s="13"/>
      <c r="H109" s="13"/>
      <c r="I109" s="15"/>
      <c r="K109" s="17"/>
      <c r="M109" s="15"/>
      <c r="O109" s="15"/>
      <c r="Q109" s="15"/>
      <c r="S109" s="15"/>
      <c r="U109" s="15"/>
      <c r="W109" s="15"/>
      <c r="Y109" s="15"/>
      <c r="Z109" s="18"/>
      <c r="AA109" s="19"/>
      <c r="AB109" s="18"/>
      <c r="AC109" s="19"/>
      <c r="AE109" s="15"/>
    </row>
  </sheetData>
  <sheetProtection algorithmName="SHA-512" hashValue="jRWK9QRg0xGBebGWwTGqBUAEXdIiHYdb2mu6ub8w8gdt2kK1FYkRJd0uKnPbZSMA14J+qwyUlXiIppBd0o0Lig==" saltValue="vEyXrR0J40n7j7nGB6Cvng==" spinCount="100000" sheet="1" objects="1" scenarios="1" selectLockedCells="1" selectUnlockedCells="1"/>
  <mergeCells count="12">
    <mergeCell ref="B102:D102"/>
    <mergeCell ref="E102:G102"/>
    <mergeCell ref="B103:D103"/>
    <mergeCell ref="E103:G103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paperSize="1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January</vt:lpstr>
      <vt:lpstr>February</vt:lpstr>
      <vt:lpstr>March</vt:lpstr>
      <vt:lpstr>February!Print_Area</vt:lpstr>
      <vt:lpstr>January!Print_Area</vt:lpstr>
      <vt:lpstr>March!Print_Area</vt:lpstr>
      <vt:lpstr>February!Print_Titles</vt:lpstr>
      <vt:lpstr>January!Print_Titles</vt:lpstr>
      <vt:lpstr>March!Print_Titles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CGB</dc:creator>
  <cp:keywords/>
  <dc:description/>
  <cp:lastModifiedBy>Windows 10</cp:lastModifiedBy>
  <dcterms:created xsi:type="dcterms:W3CDTF">2024-06-13T05:44:20Z</dcterms:created>
  <dcterms:modified xsi:type="dcterms:W3CDTF">2024-07-31T02:31:32Z</dcterms:modified>
  <cp:category/>
</cp:coreProperties>
</file>