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UDGET WS 2023\Desktop\BUDGET REPORTS\2024-REPORTS\"/>
    </mc:Choice>
  </mc:AlternateContent>
  <xr:revisionPtr revIDLastSave="0" documentId="13_ncr:1_{447C5C09-3261-4180-8913-1E1202044BA7}" xr6:coauthVersionLast="47" xr6:coauthVersionMax="47" xr10:uidLastSave="{00000000-0000-0000-0000-000000000000}"/>
  <bookViews>
    <workbookView minimized="1" xWindow="0" yWindow="600" windowWidth="28800" windowHeight="15600" activeTab="1" xr2:uid="{00000000-000D-0000-FFFF-FFFF00000000}"/>
  </bookViews>
  <sheets>
    <sheet name="1st qtr" sheetId="9" r:id="rId1"/>
    <sheet name="3rd" sheetId="10" r:id="rId2"/>
  </sheets>
  <definedNames>
    <definedName name="Excel_BuiltIn_Print_Area_8" localSheetId="0">#REF!</definedName>
    <definedName name="Excel_BuiltIn_Print_Area_8" localSheetId="1">#REF!</definedName>
    <definedName name="Excel_BuiltIn_Print_Area_8">#REF!</definedName>
    <definedName name="_xlnm.Print_Titles" localSheetId="0">'1st qtr'!$5:$6</definedName>
    <definedName name="_xlnm.Print_Titles" localSheetId="1">'3rd'!$5:$6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10" l="1"/>
  <c r="Q29" i="10"/>
  <c r="O29" i="10"/>
  <c r="N29" i="10"/>
  <c r="M29" i="10"/>
  <c r="K29" i="10"/>
  <c r="J29" i="10"/>
  <c r="I29" i="10"/>
  <c r="G29" i="10"/>
  <c r="F29" i="10"/>
  <c r="V28" i="10"/>
  <c r="R28" i="10"/>
  <c r="Q28" i="10"/>
  <c r="P28" i="10"/>
  <c r="P29" i="10" s="1"/>
  <c r="O28" i="10"/>
  <c r="N28" i="10"/>
  <c r="M28" i="10"/>
  <c r="L28" i="10"/>
  <c r="L29" i="10" s="1"/>
  <c r="K28" i="10"/>
  <c r="J28" i="10"/>
  <c r="I28" i="10"/>
  <c r="H28" i="10"/>
  <c r="H29" i="10" s="1"/>
  <c r="G28" i="10"/>
  <c r="F28" i="10"/>
  <c r="U27" i="10"/>
  <c r="U26" i="10"/>
  <c r="V23" i="10"/>
  <c r="F23" i="10"/>
  <c r="U22" i="10"/>
  <c r="U21" i="10"/>
  <c r="U20" i="10"/>
  <c r="U19" i="10"/>
  <c r="U18" i="10"/>
  <c r="U17" i="10"/>
  <c r="U16" i="10"/>
  <c r="U15" i="10"/>
  <c r="U14" i="10"/>
  <c r="U13" i="10"/>
  <c r="V11" i="10"/>
  <c r="F11" i="10"/>
  <c r="U10" i="10"/>
  <c r="U8" i="10"/>
  <c r="U21" i="9"/>
  <c r="U20" i="9"/>
  <c r="U19" i="9"/>
  <c r="V29" i="10" l="1"/>
  <c r="U29" i="10" s="1"/>
  <c r="U28" i="10"/>
  <c r="V23" i="9"/>
  <c r="U10" i="9"/>
  <c r="F11" i="9"/>
  <c r="V28" i="9"/>
  <c r="R28" i="9"/>
  <c r="R29" i="9" s="1"/>
  <c r="Q28" i="9"/>
  <c r="Q29" i="9" s="1"/>
  <c r="P28" i="9"/>
  <c r="P29" i="9" s="1"/>
  <c r="O28" i="9"/>
  <c r="O29" i="9" s="1"/>
  <c r="N28" i="9"/>
  <c r="N29" i="9" s="1"/>
  <c r="M28" i="9"/>
  <c r="M29" i="9" s="1"/>
  <c r="L28" i="9"/>
  <c r="L29" i="9" s="1"/>
  <c r="K28" i="9"/>
  <c r="K29" i="9" s="1"/>
  <c r="J28" i="9"/>
  <c r="J29" i="9" s="1"/>
  <c r="I28" i="9"/>
  <c r="I29" i="9" s="1"/>
  <c r="H28" i="9"/>
  <c r="H29" i="9" s="1"/>
  <c r="G28" i="9"/>
  <c r="G29" i="9" s="1"/>
  <c r="F28" i="9"/>
  <c r="U27" i="9"/>
  <c r="U26" i="9"/>
  <c r="F23" i="9"/>
  <c r="U22" i="9"/>
  <c r="U18" i="9"/>
  <c r="U17" i="9"/>
  <c r="U16" i="9"/>
  <c r="U15" i="9"/>
  <c r="U14" i="9"/>
  <c r="U13" i="9"/>
  <c r="V11" i="9"/>
  <c r="U8" i="9"/>
  <c r="F29" i="9" l="1"/>
  <c r="V29" i="9"/>
  <c r="U28" i="9"/>
  <c r="U29" i="9" l="1"/>
</calcChain>
</file>

<file path=xl/sharedStrings.xml><?xml version="1.0" encoding="utf-8"?>
<sst xmlns="http://schemas.openxmlformats.org/spreadsheetml/2006/main" count="171" uniqueCount="63">
  <si>
    <t>20% COMPONENT OF THE IRA UTILIZATION</t>
  </si>
  <si>
    <t>FUNCTION/PROGRAM PROJECT ACTIVITY</t>
  </si>
  <si>
    <t>LOCATION/COVERAGE</t>
  </si>
  <si>
    <t>TOTAL 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</si>
  <si>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</si>
  <si>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</si>
  <si>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</si>
  <si>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</si>
  <si>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</si>
  <si>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</si>
  <si>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</si>
  <si>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</si>
  <si>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</si>
  <si>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</si>
  <si>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</si>
  <si>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</si>
  <si>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</si>
  <si>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</si>
  <si>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</si>
  <si>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</si>
  <si>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</si>
  <si>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</si>
  <si>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</t>
  </si>
  <si>
    <t>We hereby certify that we have reviewed the contents and hereby attest to the veracity and correctness of the data or information contained in this document.</t>
  </si>
  <si>
    <t>WILMA T. ICUSPIT</t>
  </si>
  <si>
    <t>ENGR. ALBERT D. CHUA</t>
  </si>
  <si>
    <t>City Budget Officer</t>
  </si>
  <si>
    <t>City Mayor</t>
  </si>
  <si>
    <t xml:space="preserve">  SOCIAL DEVELOPMENT</t>
  </si>
  <si>
    <t>Sub-total</t>
  </si>
  <si>
    <t xml:space="preserve">  ECONOMIC DEVELOPMENT</t>
  </si>
  <si>
    <t xml:space="preserve">  ENVIRONMENTAL MANAGEMENT</t>
  </si>
  <si>
    <t xml:space="preserve">  TOTAL SPA-20% DF</t>
  </si>
  <si>
    <t>All Barangays</t>
  </si>
  <si>
    <t>Purchase of Palay Seeds for Distribution to Farmers</t>
  </si>
  <si>
    <t>Solid Waste management Implementation</t>
  </si>
  <si>
    <t>Public Market</t>
  </si>
  <si>
    <t>Slaughterhouse</t>
  </si>
  <si>
    <t>Implementation of Community Based Monitoring System Integrating Household-Level Data Management System</t>
  </si>
  <si>
    <t>Recovery Assistance to Farmers and Fisherfolks affected by typhoon and other calamities</t>
  </si>
  <si>
    <t>Fuel Subsidy Program</t>
  </si>
  <si>
    <t>Purchase of 1 unit Water Tanker</t>
  </si>
  <si>
    <t>Purchase of 1 unit Drop Side Truck (10 ft.)</t>
  </si>
  <si>
    <t>Purchase of 1 unit Reefer Van (14 ft.)</t>
  </si>
  <si>
    <t>Purchase of Fertilizer for Distribution to Farmers</t>
  </si>
  <si>
    <t>All Farmers</t>
  </si>
  <si>
    <t>Purchase of 1 unit Hauling Truck</t>
  </si>
  <si>
    <t>Animal Dispersal Program</t>
  </si>
  <si>
    <t>Purchase of Assorted Hybrid Vegetables Seeds for Distribtution to Farmers</t>
  </si>
  <si>
    <t>Agriculture</t>
  </si>
  <si>
    <t>Purchase of 1 unit Landfill Compactor</t>
  </si>
  <si>
    <t>Purchase of 1 unit Garbage Truck</t>
  </si>
  <si>
    <t>Jan.-Dec. 2024</t>
  </si>
  <si>
    <t>Provision of Medical Supplies and Medicines for re-emerging and emerging Infectious diseases</t>
  </si>
  <si>
    <t>Provision of Food Assistance and Other Relief Goods for Affected Families during calamities</t>
  </si>
  <si>
    <r>
      <t>FOR THE 2</t>
    </r>
    <r>
      <rPr>
        <b/>
        <vertAlign val="superscript"/>
        <sz val="14"/>
        <rFont val="Cambria"/>
        <family val="1"/>
      </rPr>
      <t>nd</t>
    </r>
    <r>
      <rPr>
        <b/>
        <sz val="14"/>
        <rFont val="Cambria"/>
        <family val="1"/>
      </rPr>
      <t xml:space="preserve">  QUARTER CY 2024</t>
    </r>
  </si>
  <si>
    <t>Awarded</t>
  </si>
  <si>
    <t>For Award Notice Abstract</t>
  </si>
  <si>
    <t>Pipeline</t>
  </si>
  <si>
    <t>Procured</t>
  </si>
  <si>
    <t>procured</t>
  </si>
  <si>
    <r>
      <t>FOR THE 4</t>
    </r>
    <r>
      <rPr>
        <b/>
        <vertAlign val="superscript"/>
        <sz val="14"/>
        <rFont val="Cambria"/>
        <family val="1"/>
      </rPr>
      <t>th</t>
    </r>
    <r>
      <rPr>
        <b/>
        <sz val="14"/>
        <rFont val="Cambria"/>
        <family val="1"/>
      </rPr>
      <t xml:space="preserve">  QUARTER CY 2024</t>
    </r>
  </si>
  <si>
    <t>implemented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</si>
</sst>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;&quot; (&quot;#,##0.00\);&quot; -&quot;#\ ;@\ 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9"/>
      <name val="Cambria"/>
      <family val="1"/>
    </font>
    <font>
      <sz val="10"/>
      <name val="Cambria"/>
      <family val="1"/>
    </font>
    <font>
      <b/>
      <sz val="8"/>
      <name val="Cambria"/>
      <family val="1"/>
    </font>
    <font>
      <b/>
      <sz val="7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0"/>
      <name val="Cambria"/>
      <family val="1"/>
    </font>
    <font>
      <sz val="9"/>
      <name val="Cambria"/>
      <family val="1"/>
    </font>
    <font>
      <b/>
      <sz val="11"/>
      <color theme="1"/>
      <name val="Calibri"/>
      <family val="2"/>
      <scheme val="minor"/>
    </font>
    <font>
      <b/>
      <sz val="14"/>
      <name val="Cambria"/>
      <family val="1"/>
    </font>
    <font>
      <sz val="14"/>
      <name val="Cambria"/>
      <family val="1"/>
    </font>
    <font>
      <b/>
      <vertAlign val="superscript"/>
      <sz val="14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9" fontId="1" fillId="0" borderId="0" applyFill="0" applyBorder="0" applyAlignment="0" applyProtection="0"/>
  </cellStyleXfs>
  <cellXfs count="160">
    <xf numFmtId="0" fontId="0" fillId="0" borderId="0" xfId="0"/>
    <xf numFmtId="0" fontId="0" fillId="2" borderId="0" xfId="0" applyFill="1"/>
    <xf numFmtId="164" fontId="1" fillId="2" borderId="0" xfId="1" applyFill="1"/>
    <xf numFmtId="0" fontId="2" fillId="2" borderId="0" xfId="0" applyFont="1" applyFill="1"/>
    <xf numFmtId="9" fontId="1" fillId="2" borderId="0" xfId="2" applyFill="1"/>
    <xf numFmtId="164" fontId="1" fillId="2" borderId="0" xfId="1" applyFill="1" applyBorder="1"/>
    <xf numFmtId="164" fontId="2" fillId="2" borderId="0" xfId="1" applyFont="1" applyFill="1" applyBorder="1" applyAlignment="1"/>
    <xf numFmtId="164" fontId="1" fillId="2" borderId="0" xfId="1" applyFill="1" applyBorder="1" applyAlignment="1"/>
    <xf numFmtId="0" fontId="8" fillId="2" borderId="0" xfId="0" applyFont="1" applyFill="1" applyAlignment="1">
      <alignment horizontal="center"/>
    </xf>
    <xf numFmtId="0" fontId="13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14" fillId="2" borderId="0" xfId="0" applyFont="1" applyFill="1"/>
    <xf numFmtId="0" fontId="7" fillId="2" borderId="0" xfId="0" applyFont="1" applyFill="1" applyAlignment="1">
      <alignment horizontal="center"/>
    </xf>
    <xf numFmtId="164" fontId="8" fillId="2" borderId="16" xfId="1" applyFont="1" applyFill="1" applyBorder="1" applyAlignment="1">
      <alignment vertical="top"/>
    </xf>
    <xf numFmtId="164" fontId="8" fillId="2" borderId="14" xfId="1" applyFont="1" applyFill="1" applyBorder="1" applyAlignment="1">
      <alignment vertical="top"/>
    </xf>
    <xf numFmtId="164" fontId="8" fillId="2" borderId="15" xfId="1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164" fontId="1" fillId="2" borderId="0" xfId="1" applyFill="1" applyAlignment="1">
      <alignment vertical="top"/>
    </xf>
    <xf numFmtId="0" fontId="16" fillId="2" borderId="0" xfId="0" applyFont="1" applyFill="1" applyAlignment="1">
      <alignment vertical="top"/>
    </xf>
    <xf numFmtId="0" fontId="17" fillId="2" borderId="0" xfId="0" applyFont="1" applyFill="1"/>
    <xf numFmtId="0" fontId="16" fillId="0" borderId="9" xfId="0" applyFont="1" applyBorder="1" applyAlignment="1">
      <alignment vertical="center"/>
    </xf>
    <xf numFmtId="4" fontId="6" fillId="0" borderId="0" xfId="0" applyNumberFormat="1" applyFont="1" applyAlignment="1">
      <alignment vertical="top"/>
    </xf>
    <xf numFmtId="9" fontId="8" fillId="2" borderId="14" xfId="2" applyFont="1" applyFill="1" applyBorder="1" applyAlignment="1">
      <alignment vertical="top"/>
    </xf>
    <xf numFmtId="164" fontId="8" fillId="2" borderId="7" xfId="1" applyFont="1" applyFill="1" applyBorder="1" applyAlignment="1">
      <alignment vertical="top"/>
    </xf>
    <xf numFmtId="164" fontId="8" fillId="2" borderId="13" xfId="1" applyFont="1" applyFill="1" applyBorder="1" applyAlignment="1">
      <alignment vertical="top"/>
    </xf>
    <xf numFmtId="164" fontId="8" fillId="2" borderId="6" xfId="1" applyFont="1" applyFill="1" applyBorder="1" applyAlignment="1">
      <alignment vertical="top"/>
    </xf>
    <xf numFmtId="164" fontId="0" fillId="2" borderId="0" xfId="1" applyFont="1" applyFill="1" applyAlignment="1">
      <alignment vertical="top"/>
    </xf>
    <xf numFmtId="164" fontId="8" fillId="2" borderId="12" xfId="1" applyFont="1" applyFill="1" applyBorder="1" applyAlignment="1">
      <alignment vertical="top"/>
    </xf>
    <xf numFmtId="164" fontId="8" fillId="2" borderId="17" xfId="1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9" fontId="8" fillId="2" borderId="12" xfId="2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6" fillId="0" borderId="16" xfId="0" applyFont="1" applyBorder="1" applyAlignment="1">
      <alignment vertical="top" wrapText="1"/>
    </xf>
    <xf numFmtId="0" fontId="16" fillId="2" borderId="20" xfId="0" applyFont="1" applyFill="1" applyBorder="1"/>
    <xf numFmtId="0" fontId="11" fillId="2" borderId="21" xfId="0" applyFont="1" applyFill="1" applyBorder="1"/>
    <xf numFmtId="0" fontId="5" fillId="0" borderId="10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16" fillId="2" borderId="20" xfId="0" applyFont="1" applyFill="1" applyBorder="1" applyAlignment="1">
      <alignment vertical="top"/>
    </xf>
    <xf numFmtId="0" fontId="11" fillId="2" borderId="21" xfId="0" applyFont="1" applyFill="1" applyBorder="1" applyAlignment="1">
      <alignment vertical="top"/>
    </xf>
    <xf numFmtId="0" fontId="17" fillId="2" borderId="20" xfId="0" applyFont="1" applyFill="1" applyBorder="1" applyAlignment="1">
      <alignment vertical="top"/>
    </xf>
    <xf numFmtId="0" fontId="15" fillId="0" borderId="8" xfId="0" applyFont="1" applyBorder="1"/>
    <xf numFmtId="0" fontId="5" fillId="2" borderId="14" xfId="0" applyFont="1" applyFill="1" applyBorder="1" applyAlignment="1">
      <alignment vertical="top"/>
    </xf>
    <xf numFmtId="4" fontId="6" fillId="0" borderId="17" xfId="0" applyNumberFormat="1" applyFont="1" applyBorder="1" applyAlignment="1">
      <alignment vertical="top"/>
    </xf>
    <xf numFmtId="0" fontId="7" fillId="2" borderId="0" xfId="0" applyFont="1" applyFill="1" applyAlignment="1">
      <alignment horizontal="center" vertical="top"/>
    </xf>
    <xf numFmtId="0" fontId="10" fillId="2" borderId="13" xfId="0" applyFont="1" applyFill="1" applyBorder="1" applyAlignment="1">
      <alignment horizontal="center" vertical="top" wrapText="1"/>
    </xf>
    <xf numFmtId="164" fontId="9" fillId="2" borderId="12" xfId="1" applyFont="1" applyFill="1" applyBorder="1" applyAlignment="1">
      <alignment horizontal="center" vertical="top" wrapText="1"/>
    </xf>
    <xf numFmtId="0" fontId="11" fillId="2" borderId="19" xfId="0" applyFont="1" applyFill="1" applyBorder="1" applyAlignment="1">
      <alignment vertical="top"/>
    </xf>
    <xf numFmtId="164" fontId="11" fillId="2" borderId="16" xfId="1" applyFont="1" applyFill="1" applyBorder="1" applyAlignment="1">
      <alignment vertical="top"/>
    </xf>
    <xf numFmtId="0" fontId="11" fillId="2" borderId="16" xfId="0" applyFont="1" applyFill="1" applyBorder="1" applyAlignment="1">
      <alignment vertical="top"/>
    </xf>
    <xf numFmtId="164" fontId="8" fillId="2" borderId="0" xfId="1" applyFont="1" applyFill="1" applyBorder="1" applyAlignment="1">
      <alignment vertical="top"/>
    </xf>
    <xf numFmtId="4" fontId="3" fillId="0" borderId="14" xfId="0" applyNumberFormat="1" applyFont="1" applyBorder="1" applyAlignment="1">
      <alignment vertical="top"/>
    </xf>
    <xf numFmtId="4" fontId="3" fillId="0" borderId="13" xfId="0" applyNumberFormat="1" applyFont="1" applyBorder="1" applyAlignment="1">
      <alignment vertical="top"/>
    </xf>
    <xf numFmtId="0" fontId="8" fillId="2" borderId="13" xfId="0" applyFont="1" applyFill="1" applyBorder="1" applyAlignment="1">
      <alignment vertical="top"/>
    </xf>
    <xf numFmtId="0" fontId="13" fillId="2" borderId="0" xfId="0" applyFont="1" applyFill="1" applyAlignment="1">
      <alignment horizontal="center" vertical="top"/>
    </xf>
    <xf numFmtId="0" fontId="13" fillId="2" borderId="0" xfId="0" applyFont="1" applyFill="1" applyAlignment="1">
      <alignment vertical="top"/>
    </xf>
    <xf numFmtId="164" fontId="7" fillId="2" borderId="0" xfId="1" applyFont="1" applyFill="1" applyBorder="1" applyAlignment="1">
      <alignment horizontal="right" vertical="top"/>
    </xf>
    <xf numFmtId="164" fontId="7" fillId="2" borderId="0" xfId="1" applyFont="1" applyFill="1" applyBorder="1" applyAlignment="1" applyProtection="1">
      <alignment horizontal="right" vertical="top"/>
    </xf>
    <xf numFmtId="164" fontId="8" fillId="2" borderId="0" xfId="1" applyFont="1" applyFill="1" applyBorder="1" applyAlignment="1">
      <alignment horizontal="right" vertical="top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164" fontId="8" fillId="2" borderId="0" xfId="1" applyFont="1" applyFill="1" applyAlignment="1">
      <alignment vertical="top"/>
    </xf>
    <xf numFmtId="164" fontId="13" fillId="2" borderId="0" xfId="1" applyFont="1" applyFill="1" applyBorder="1" applyAlignment="1">
      <alignment vertical="top"/>
    </xf>
    <xf numFmtId="164" fontId="7" fillId="2" borderId="0" xfId="1" applyFont="1" applyFill="1" applyAlignment="1">
      <alignment vertical="top"/>
    </xf>
    <xf numFmtId="164" fontId="14" fillId="2" borderId="0" xfId="1" applyFont="1" applyFill="1" applyBorder="1" applyAlignment="1">
      <alignment horizontal="right" vertical="top"/>
    </xf>
    <xf numFmtId="164" fontId="14" fillId="2" borderId="0" xfId="1" applyFont="1" applyFill="1" applyBorder="1" applyAlignment="1">
      <alignment vertical="top"/>
    </xf>
    <xf numFmtId="164" fontId="14" fillId="2" borderId="0" xfId="1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14" fillId="2" borderId="0" xfId="0" applyFont="1" applyFill="1" applyAlignment="1">
      <alignment horizontal="center" vertical="top"/>
    </xf>
    <xf numFmtId="164" fontId="14" fillId="2" borderId="0" xfId="1" applyFont="1" applyFill="1" applyAlignment="1">
      <alignment horizontal="right" vertical="top"/>
    </xf>
    <xf numFmtId="164" fontId="11" fillId="2" borderId="17" xfId="1" applyFont="1" applyFill="1" applyBorder="1" applyAlignment="1">
      <alignment vertical="top"/>
    </xf>
    <xf numFmtId="164" fontId="8" fillId="2" borderId="9" xfId="1" applyFont="1" applyFill="1" applyBorder="1" applyAlignment="1">
      <alignment vertical="top"/>
    </xf>
    <xf numFmtId="164" fontId="12" fillId="2" borderId="0" xfId="1" applyFont="1" applyFill="1" applyBorder="1" applyAlignment="1">
      <alignment vertical="top"/>
    </xf>
    <xf numFmtId="164" fontId="13" fillId="2" borderId="14" xfId="1" applyFont="1" applyFill="1" applyBorder="1" applyAlignment="1">
      <alignment vertical="top"/>
    </xf>
    <xf numFmtId="0" fontId="13" fillId="2" borderId="14" xfId="0" applyFont="1" applyFill="1" applyBorder="1" applyAlignment="1">
      <alignment vertical="top"/>
    </xf>
    <xf numFmtId="9" fontId="13" fillId="2" borderId="14" xfId="2" applyFont="1" applyFill="1" applyBorder="1" applyAlignment="1">
      <alignment vertical="top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164" fontId="16" fillId="2" borderId="0" xfId="1" applyFont="1" applyFill="1" applyBorder="1" applyAlignment="1">
      <alignment vertical="top"/>
    </xf>
    <xf numFmtId="0" fontId="17" fillId="2" borderId="0" xfId="0" applyFont="1" applyFill="1" applyAlignment="1">
      <alignment horizontal="center"/>
    </xf>
    <xf numFmtId="2" fontId="8" fillId="2" borderId="16" xfId="1" applyNumberFormat="1" applyFont="1" applyFill="1" applyBorder="1" applyAlignment="1">
      <alignment vertical="top"/>
    </xf>
    <xf numFmtId="164" fontId="5" fillId="2" borderId="16" xfId="1" applyFont="1" applyFill="1" applyBorder="1" applyAlignment="1">
      <alignment vertical="top"/>
    </xf>
    <xf numFmtId="164" fontId="4" fillId="2" borderId="13" xfId="1" applyFont="1" applyFill="1" applyBorder="1" applyAlignment="1">
      <alignment vertical="top"/>
    </xf>
    <xf numFmtId="9" fontId="13" fillId="2" borderId="13" xfId="2" applyFont="1" applyFill="1" applyBorder="1" applyAlignment="1">
      <alignment vertical="top"/>
    </xf>
    <xf numFmtId="164" fontId="2" fillId="2" borderId="16" xfId="1" applyFont="1" applyFill="1" applyBorder="1" applyAlignment="1">
      <alignment vertical="top"/>
    </xf>
    <xf numFmtId="0" fontId="17" fillId="0" borderId="0" xfId="0" applyFont="1" applyAlignment="1">
      <alignment vertical="top"/>
    </xf>
    <xf numFmtId="164" fontId="11" fillId="2" borderId="15" xfId="1" applyFont="1" applyFill="1" applyBorder="1" applyAlignment="1">
      <alignment vertical="top"/>
    </xf>
    <xf numFmtId="164" fontId="1" fillId="2" borderId="18" xfId="1" applyFill="1" applyBorder="1" applyAlignment="1">
      <alignment vertical="top"/>
    </xf>
    <xf numFmtId="2" fontId="5" fillId="2" borderId="18" xfId="1" applyNumberFormat="1" applyFont="1" applyFill="1" applyBorder="1" applyAlignment="1">
      <alignment vertical="top"/>
    </xf>
    <xf numFmtId="164" fontId="4" fillId="0" borderId="13" xfId="1" applyFont="1" applyBorder="1" applyAlignment="1">
      <alignment vertical="top"/>
    </xf>
    <xf numFmtId="0" fontId="8" fillId="2" borderId="14" xfId="0" applyFont="1" applyFill="1" applyBorder="1" applyAlignment="1">
      <alignment vertical="top" wrapText="1"/>
    </xf>
    <xf numFmtId="0" fontId="16" fillId="2" borderId="8" xfId="0" applyFont="1" applyFill="1" applyBorder="1" applyAlignment="1">
      <alignment vertical="top"/>
    </xf>
    <xf numFmtId="0" fontId="16" fillId="2" borderId="9" xfId="0" applyFont="1" applyFill="1" applyBorder="1" applyAlignment="1">
      <alignment vertical="top"/>
    </xf>
    <xf numFmtId="0" fontId="15" fillId="0" borderId="9" xfId="0" applyFont="1" applyBorder="1" applyAlignment="1">
      <alignment vertical="top"/>
    </xf>
    <xf numFmtId="0" fontId="11" fillId="2" borderId="10" xfId="0" applyFont="1" applyFill="1" applyBorder="1" applyAlignment="1">
      <alignment vertical="top"/>
    </xf>
    <xf numFmtId="4" fontId="3" fillId="0" borderId="9" xfId="0" applyNumberFormat="1" applyFont="1" applyBorder="1" applyAlignment="1">
      <alignment vertical="top"/>
    </xf>
    <xf numFmtId="164" fontId="4" fillId="2" borderId="18" xfId="1" applyFont="1" applyFill="1" applyBorder="1" applyAlignment="1">
      <alignment vertical="top"/>
    </xf>
    <xf numFmtId="0" fontId="17" fillId="0" borderId="20" xfId="0" applyFont="1" applyBorder="1" applyAlignment="1">
      <alignment wrapText="1"/>
    </xf>
    <xf numFmtId="0" fontId="16" fillId="2" borderId="22" xfId="0" applyFont="1" applyFill="1" applyBorder="1" applyAlignment="1">
      <alignment vertical="top"/>
    </xf>
    <xf numFmtId="0" fontId="6" fillId="0" borderId="25" xfId="0" applyFont="1" applyBorder="1" applyAlignment="1">
      <alignment vertical="top" wrapText="1"/>
    </xf>
    <xf numFmtId="4" fontId="6" fillId="0" borderId="23" xfId="0" applyNumberFormat="1" applyFont="1" applyBorder="1" applyAlignment="1">
      <alignment vertical="top"/>
    </xf>
    <xf numFmtId="164" fontId="8" fillId="2" borderId="26" xfId="1" applyFont="1" applyFill="1" applyBorder="1" applyAlignment="1">
      <alignment vertical="top"/>
    </xf>
    <xf numFmtId="164" fontId="8" fillId="2" borderId="27" xfId="1" applyFont="1" applyFill="1" applyBorder="1" applyAlignment="1">
      <alignment vertical="top"/>
    </xf>
    <xf numFmtId="0" fontId="8" fillId="2" borderId="26" xfId="0" applyFont="1" applyFill="1" applyBorder="1" applyAlignment="1">
      <alignment vertical="top"/>
    </xf>
    <xf numFmtId="9" fontId="8" fillId="2" borderId="26" xfId="2" applyFont="1" applyFill="1" applyBorder="1" applyAlignment="1">
      <alignment vertical="top"/>
    </xf>
    <xf numFmtId="164" fontId="5" fillId="2" borderId="25" xfId="1" applyFont="1" applyFill="1" applyBorder="1" applyAlignment="1">
      <alignment vertical="top"/>
    </xf>
    <xf numFmtId="0" fontId="16" fillId="2" borderId="8" xfId="0" applyFont="1" applyFill="1" applyBorder="1"/>
    <xf numFmtId="0" fontId="11" fillId="2" borderId="18" xfId="0" applyFont="1" applyFill="1" applyBorder="1" applyAlignment="1">
      <alignment vertical="top"/>
    </xf>
    <xf numFmtId="0" fontId="6" fillId="0" borderId="18" xfId="0" applyFont="1" applyBorder="1" applyAlignment="1">
      <alignment vertical="top" wrapText="1"/>
    </xf>
    <xf numFmtId="4" fontId="6" fillId="0" borderId="15" xfId="0" applyNumberFormat="1" applyFont="1" applyBorder="1" applyAlignment="1">
      <alignment vertical="top"/>
    </xf>
    <xf numFmtId="4" fontId="3" fillId="0" borderId="12" xfId="0" applyNumberFormat="1" applyFont="1" applyBorder="1" applyAlignment="1">
      <alignment vertical="top"/>
    </xf>
    <xf numFmtId="0" fontId="16" fillId="0" borderId="28" xfId="0" applyFont="1" applyBorder="1" applyAlignment="1">
      <alignment horizontal="left" vertical="center"/>
    </xf>
    <xf numFmtId="0" fontId="16" fillId="2" borderId="29" xfId="0" applyFont="1" applyFill="1" applyBorder="1" applyAlignment="1">
      <alignment horizontal="left"/>
    </xf>
    <xf numFmtId="0" fontId="15" fillId="0" borderId="29" xfId="0" applyFont="1" applyBorder="1"/>
    <xf numFmtId="0" fontId="11" fillId="2" borderId="30" xfId="0" applyFont="1" applyFill="1" applyBorder="1"/>
    <xf numFmtId="0" fontId="6" fillId="0" borderId="7" xfId="0" applyFont="1" applyBorder="1" applyAlignment="1">
      <alignment vertical="top"/>
    </xf>
    <xf numFmtId="0" fontId="17" fillId="0" borderId="9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21" xfId="0" applyFont="1" applyBorder="1" applyAlignment="1">
      <alignment vertical="top" wrapText="1"/>
    </xf>
    <xf numFmtId="164" fontId="5" fillId="2" borderId="18" xfId="1" applyFont="1" applyFill="1" applyBorder="1" applyAlignment="1">
      <alignment vertical="top"/>
    </xf>
    <xf numFmtId="0" fontId="16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164" fontId="9" fillId="2" borderId="4" xfId="1" applyFont="1" applyFill="1" applyBorder="1" applyAlignment="1">
      <alignment horizontal="center" vertical="top" wrapText="1"/>
    </xf>
    <xf numFmtId="164" fontId="9" fillId="2" borderId="11" xfId="1" applyFont="1" applyFill="1" applyBorder="1" applyAlignment="1">
      <alignment horizontal="center" vertical="top" wrapText="1"/>
    </xf>
    <xf numFmtId="164" fontId="7" fillId="2" borderId="4" xfId="1" applyFont="1" applyFill="1" applyBorder="1" applyAlignment="1">
      <alignment horizontal="center" vertical="top" wrapText="1"/>
    </xf>
    <xf numFmtId="164" fontId="7" fillId="2" borderId="11" xfId="1" applyFont="1" applyFill="1" applyBorder="1" applyAlignment="1">
      <alignment horizontal="center" vertical="top" wrapText="1"/>
    </xf>
    <xf numFmtId="164" fontId="7" fillId="2" borderId="2" xfId="1" applyFont="1" applyFill="1" applyBorder="1" applyAlignment="1">
      <alignment horizontal="center" vertical="top" wrapText="1"/>
    </xf>
    <xf numFmtId="164" fontId="7" fillId="2" borderId="9" xfId="1" applyFont="1" applyFill="1" applyBorder="1" applyAlignment="1">
      <alignment horizontal="center" vertical="top" wrapText="1"/>
    </xf>
    <xf numFmtId="164" fontId="7" fillId="2" borderId="1" xfId="1" applyFont="1" applyFill="1" applyBorder="1" applyAlignment="1">
      <alignment horizontal="center" vertical="top" wrapText="1"/>
    </xf>
    <xf numFmtId="164" fontId="7" fillId="2" borderId="8" xfId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164" fontId="9" fillId="2" borderId="5" xfId="1" applyFont="1" applyFill="1" applyBorder="1" applyAlignment="1">
      <alignment horizontal="center" vertical="top" wrapText="1" shrinkToFit="1"/>
    </xf>
    <xf numFmtId="164" fontId="9" fillId="2" borderId="12" xfId="1" applyFont="1" applyFill="1" applyBorder="1" applyAlignment="1">
      <alignment horizontal="center" vertical="top" wrapText="1" shrinkToFit="1"/>
    </xf>
    <xf numFmtId="0" fontId="9" fillId="2" borderId="6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164" fontId="17" fillId="2" borderId="0" xfId="1" applyFont="1" applyFill="1" applyBorder="1" applyAlignment="1">
      <alignment horizontal="center" vertical="top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9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21" xfId="0" applyFont="1" applyBorder="1" applyAlignment="1">
      <alignment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3" xfId="0" applyFont="1" applyBorder="1" applyAlignment="1">
      <alignment vertical="top" wrapText="1"/>
    </xf>
    <xf numFmtId="0" fontId="17" fillId="0" borderId="24" xfId="0" applyFont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1F55A-F755-46A7-8589-8F238BD5B047}">
  <dimension ref="A1:AG41"/>
  <sheetViews>
    <sheetView topLeftCell="A13" zoomScaleNormal="100" workbookViewId="0">
      <selection activeCell="S35" sqref="S35"/>
    </sheetView>
  </sheetViews>
  <sheetFormatPr defaultRowHeight="12.75" x14ac:dyDescent="0.2"/>
  <cols>
    <col min="1" max="1" width="2.5703125" style="12" customWidth="1"/>
    <col min="2" max="2" width="4.42578125" style="12" customWidth="1"/>
    <col min="3" max="3" width="3.28515625" style="12" customWidth="1"/>
    <col min="4" max="4" width="44.85546875" style="12" customWidth="1"/>
    <col min="5" max="5" width="21.7109375" style="71" customWidth="1"/>
    <col min="6" max="6" width="17.28515625" style="72" customWidth="1"/>
    <col min="7" max="7" width="13.7109375" style="69" hidden="1" customWidth="1"/>
    <col min="8" max="8" width="11.7109375" style="69" hidden="1" customWidth="1"/>
    <col min="9" max="9" width="12.140625" style="69" hidden="1" customWidth="1"/>
    <col min="10" max="11" width="13.42578125" style="69" hidden="1" customWidth="1"/>
    <col min="12" max="13" width="13.5703125" style="69" hidden="1" customWidth="1"/>
    <col min="14" max="14" width="13.7109375" style="69" hidden="1" customWidth="1"/>
    <col min="15" max="15" width="13.5703125" style="69" hidden="1" customWidth="1"/>
    <col min="16" max="16" width="13.28515625" style="69" hidden="1" customWidth="1"/>
    <col min="17" max="17" width="13.42578125" style="69" hidden="1" customWidth="1"/>
    <col min="18" max="18" width="12.5703125" style="69" hidden="1" customWidth="1"/>
    <col min="19" max="19" width="8.28515625" style="64" customWidth="1"/>
    <col min="20" max="20" width="13.140625" style="70" customWidth="1"/>
    <col min="21" max="21" width="11.42578125" style="70" customWidth="1"/>
    <col min="22" max="22" width="16.5703125" style="64" customWidth="1"/>
    <col min="23" max="23" width="10.7109375" style="70" customWidth="1"/>
    <col min="24" max="24" width="17.85546875" style="70" customWidth="1"/>
    <col min="25" max="25" width="4" style="1" customWidth="1"/>
    <col min="26" max="26" width="21" style="2" customWidth="1"/>
    <col min="27" max="27" width="23.140625" style="2" customWidth="1"/>
    <col min="28" max="28" width="16.5703125" style="1" customWidth="1"/>
    <col min="29" max="16384" width="9.140625" style="1"/>
  </cols>
  <sheetData>
    <row r="1" spans="1:27" ht="19.5" customHeight="1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</row>
    <row r="2" spans="1:27" ht="19.5" customHeight="1" x14ac:dyDescent="0.25">
      <c r="A2" s="124" t="s">
        <v>55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3" spans="1:27" ht="12.75" customHeight="1" x14ac:dyDescent="0.2">
      <c r="A3" s="13"/>
      <c r="B3" s="13"/>
      <c r="C3" s="8"/>
      <c r="D3" s="13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5" spans="1:27" s="3" customFormat="1" ht="12.75" customHeight="1" x14ac:dyDescent="0.2">
      <c r="A5" s="125" t="s">
        <v>1</v>
      </c>
      <c r="B5" s="126"/>
      <c r="C5" s="126"/>
      <c r="D5" s="127"/>
      <c r="E5" s="131" t="s">
        <v>2</v>
      </c>
      <c r="F5" s="133" t="s">
        <v>3</v>
      </c>
      <c r="G5" s="135" t="s">
        <v>4</v>
      </c>
      <c r="H5" s="135" t="s">
        <v>5</v>
      </c>
      <c r="I5" s="135" t="s">
        <v>6</v>
      </c>
      <c r="J5" s="137" t="s">
        <v>7</v>
      </c>
      <c r="K5" s="139" t="s">
        <v>8</v>
      </c>
      <c r="L5" s="139" t="s">
        <v>9</v>
      </c>
      <c r="M5" s="139" t="s">
        <v>10</v>
      </c>
      <c r="N5" s="139" t="s">
        <v>11</v>
      </c>
      <c r="O5" s="139" t="s">
        <v>12</v>
      </c>
      <c r="P5" s="139" t="s">
        <v>13</v>
      </c>
      <c r="Q5" s="139" t="s">
        <v>14</v>
      </c>
      <c r="R5" s="139" t="s">
        <v>15</v>
      </c>
      <c r="S5" s="145" t="s">
        <v>16</v>
      </c>
      <c r="T5" s="141" t="s">
        <v>17</v>
      </c>
      <c r="U5" s="147" t="s">
        <v>18</v>
      </c>
      <c r="V5" s="148"/>
      <c r="W5" s="141" t="s">
        <v>19</v>
      </c>
      <c r="X5" s="141" t="s">
        <v>20</v>
      </c>
      <c r="Z5" s="2"/>
      <c r="AA5" s="2"/>
    </row>
    <row r="6" spans="1:27" s="3" customFormat="1" ht="21.75" customHeight="1" x14ac:dyDescent="0.2">
      <c r="A6" s="128"/>
      <c r="B6" s="129"/>
      <c r="C6" s="129"/>
      <c r="D6" s="130"/>
      <c r="E6" s="132"/>
      <c r="F6" s="134"/>
      <c r="G6" s="136"/>
      <c r="H6" s="136"/>
      <c r="I6" s="136"/>
      <c r="J6" s="138"/>
      <c r="K6" s="140"/>
      <c r="L6" s="140"/>
      <c r="M6" s="140"/>
      <c r="N6" s="140"/>
      <c r="O6" s="140"/>
      <c r="P6" s="140"/>
      <c r="Q6" s="140"/>
      <c r="R6" s="140"/>
      <c r="S6" s="146"/>
      <c r="T6" s="142"/>
      <c r="U6" s="48" t="s">
        <v>21</v>
      </c>
      <c r="V6" s="49" t="s">
        <v>22</v>
      </c>
      <c r="W6" s="142"/>
      <c r="X6" s="142"/>
      <c r="Z6" s="2"/>
      <c r="AA6" s="2"/>
    </row>
    <row r="7" spans="1:27" ht="18" x14ac:dyDescent="0.25">
      <c r="A7" s="37" t="s">
        <v>28</v>
      </c>
      <c r="B7" s="21"/>
      <c r="C7" s="21"/>
      <c r="D7" s="38"/>
      <c r="E7" s="50"/>
      <c r="F7" s="51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5"/>
      <c r="T7" s="17"/>
      <c r="U7" s="24"/>
      <c r="V7" s="15"/>
      <c r="W7" s="17"/>
      <c r="X7" s="17"/>
    </row>
    <row r="8" spans="1:27" ht="57.75" customHeight="1" x14ac:dyDescent="0.25">
      <c r="A8" s="37"/>
      <c r="B8" s="143" t="s">
        <v>54</v>
      </c>
      <c r="C8" s="143"/>
      <c r="D8" s="144"/>
      <c r="E8" s="52" t="s">
        <v>33</v>
      </c>
      <c r="F8" s="89">
        <v>12000000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15"/>
      <c r="T8" s="17" t="s">
        <v>52</v>
      </c>
      <c r="U8" s="24">
        <f t="shared" ref="U8:U10" si="0">V8/F8</f>
        <v>0</v>
      </c>
      <c r="V8" s="83"/>
      <c r="W8" s="17"/>
      <c r="X8" s="17"/>
    </row>
    <row r="9" spans="1:27" ht="56.25" customHeight="1" x14ac:dyDescent="0.25">
      <c r="A9" s="37"/>
      <c r="B9" s="143" t="s">
        <v>53</v>
      </c>
      <c r="C9" s="143"/>
      <c r="D9" s="144"/>
      <c r="E9" s="52" t="s">
        <v>33</v>
      </c>
      <c r="F9" s="89">
        <v>1505181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15"/>
      <c r="T9" s="17" t="s">
        <v>52</v>
      </c>
      <c r="U9" s="24"/>
      <c r="V9" s="83"/>
      <c r="W9" s="17"/>
      <c r="X9" s="17"/>
    </row>
    <row r="10" spans="1:27" ht="55.5" customHeight="1" x14ac:dyDescent="0.25">
      <c r="A10" s="109"/>
      <c r="B10" s="150" t="s">
        <v>38</v>
      </c>
      <c r="C10" s="150"/>
      <c r="D10" s="151"/>
      <c r="E10" s="110" t="s">
        <v>33</v>
      </c>
      <c r="F10" s="73">
        <v>8500000</v>
      </c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29"/>
      <c r="T10" s="31" t="s">
        <v>52</v>
      </c>
      <c r="U10" s="32">
        <f t="shared" si="0"/>
        <v>0</v>
      </c>
      <c r="V10" s="90"/>
      <c r="W10" s="31"/>
      <c r="X10" s="31"/>
    </row>
    <row r="11" spans="1:27" ht="18" x14ac:dyDescent="0.25">
      <c r="A11" s="37"/>
      <c r="B11" s="20" t="s">
        <v>29</v>
      </c>
      <c r="C11" s="21"/>
      <c r="D11" s="38"/>
      <c r="E11" s="52"/>
      <c r="F11" s="75">
        <f>SUM(F8:F10)</f>
        <v>22005181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76"/>
      <c r="T11" s="77"/>
      <c r="U11" s="78"/>
      <c r="V11" s="87">
        <f>SUM(V8:V8)</f>
        <v>0</v>
      </c>
      <c r="W11" s="77"/>
      <c r="X11" s="77"/>
    </row>
    <row r="12" spans="1:27" s="18" customFormat="1" ht="23.25" customHeight="1" x14ac:dyDescent="0.25">
      <c r="A12" s="37" t="s">
        <v>30</v>
      </c>
      <c r="B12" s="21"/>
      <c r="C12" s="21"/>
      <c r="D12" s="40"/>
      <c r="E12" s="35"/>
      <c r="F12" s="23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5"/>
      <c r="T12" s="17"/>
      <c r="U12" s="24"/>
      <c r="V12" s="84"/>
      <c r="W12" s="17"/>
      <c r="X12" s="17"/>
      <c r="Z12" s="19"/>
      <c r="AA12" s="19"/>
    </row>
    <row r="13" spans="1:27" s="18" customFormat="1" ht="40.5" customHeight="1" x14ac:dyDescent="0.2">
      <c r="A13" s="41"/>
      <c r="B13" s="143" t="s">
        <v>39</v>
      </c>
      <c r="C13" s="143"/>
      <c r="D13" s="144"/>
      <c r="E13" s="35" t="s">
        <v>33</v>
      </c>
      <c r="F13" s="23">
        <v>3000000</v>
      </c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15"/>
      <c r="T13" s="17" t="s">
        <v>52</v>
      </c>
      <c r="U13" s="24">
        <f t="shared" ref="U13:U22" si="1">V13/F13</f>
        <v>0</v>
      </c>
      <c r="V13" s="84"/>
      <c r="W13" s="17"/>
      <c r="X13" s="17"/>
      <c r="Z13" s="19"/>
      <c r="AA13" s="19"/>
    </row>
    <row r="14" spans="1:27" s="18" customFormat="1" ht="16.5" customHeight="1" x14ac:dyDescent="0.2">
      <c r="A14" s="41"/>
      <c r="B14" s="88" t="s">
        <v>40</v>
      </c>
      <c r="C14" s="88"/>
      <c r="D14" s="42"/>
      <c r="E14" s="36" t="s">
        <v>33</v>
      </c>
      <c r="F14" s="23">
        <v>8000000</v>
      </c>
      <c r="G14" s="25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  <c r="S14" s="15"/>
      <c r="T14" s="17" t="s">
        <v>52</v>
      </c>
      <c r="U14" s="24">
        <f t="shared" si="1"/>
        <v>0</v>
      </c>
      <c r="V14" s="84"/>
      <c r="W14" s="17"/>
      <c r="X14" s="17"/>
      <c r="Z14" s="19"/>
      <c r="AA14" s="19"/>
    </row>
    <row r="15" spans="1:27" s="18" customFormat="1" ht="20.25" customHeight="1" x14ac:dyDescent="0.2">
      <c r="A15" s="41"/>
      <c r="B15" s="143" t="s">
        <v>41</v>
      </c>
      <c r="C15" s="143"/>
      <c r="D15" s="144"/>
      <c r="E15" s="35" t="s">
        <v>36</v>
      </c>
      <c r="F15" s="23">
        <v>2000000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15"/>
      <c r="T15" s="17" t="s">
        <v>52</v>
      </c>
      <c r="U15" s="24">
        <f t="shared" si="1"/>
        <v>0</v>
      </c>
      <c r="V15" s="84"/>
      <c r="W15" s="17"/>
      <c r="X15" s="93"/>
      <c r="Z15" s="19"/>
      <c r="AA15" s="19"/>
    </row>
    <row r="16" spans="1:27" s="18" customFormat="1" ht="21" customHeight="1" x14ac:dyDescent="0.2">
      <c r="A16" s="41"/>
      <c r="B16" s="143" t="s">
        <v>42</v>
      </c>
      <c r="C16" s="143"/>
      <c r="D16" s="144"/>
      <c r="E16" s="36" t="s">
        <v>37</v>
      </c>
      <c r="F16" s="23">
        <v>2000000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5"/>
      <c r="T16" s="17" t="s">
        <v>52</v>
      </c>
      <c r="U16" s="24">
        <f t="shared" si="1"/>
        <v>0</v>
      </c>
      <c r="V16" s="84"/>
      <c r="W16" s="17"/>
      <c r="X16" s="17" t="s">
        <v>58</v>
      </c>
      <c r="Z16" s="19"/>
      <c r="AA16" s="19"/>
    </row>
    <row r="17" spans="1:27" s="18" customFormat="1" ht="20.25" customHeight="1" x14ac:dyDescent="0.2">
      <c r="A17" s="41"/>
      <c r="B17" s="143" t="s">
        <v>43</v>
      </c>
      <c r="C17" s="143"/>
      <c r="D17" s="144"/>
      <c r="E17" s="36" t="s">
        <v>37</v>
      </c>
      <c r="F17" s="23">
        <v>3000000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  <c r="S17" s="15"/>
      <c r="T17" s="17" t="s">
        <v>52</v>
      </c>
      <c r="U17" s="24">
        <f t="shared" si="1"/>
        <v>0</v>
      </c>
      <c r="V17" s="84"/>
      <c r="W17" s="17"/>
      <c r="X17" s="17" t="s">
        <v>58</v>
      </c>
      <c r="Z17" s="19"/>
      <c r="AA17" s="19"/>
    </row>
    <row r="18" spans="1:27" s="18" customFormat="1" ht="36.75" customHeight="1" x14ac:dyDescent="0.2">
      <c r="A18" s="101"/>
      <c r="B18" s="156" t="s">
        <v>44</v>
      </c>
      <c r="C18" s="156"/>
      <c r="D18" s="157"/>
      <c r="E18" s="102" t="s">
        <v>45</v>
      </c>
      <c r="F18" s="103">
        <v>65000000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5"/>
      <c r="S18" s="104"/>
      <c r="T18" s="106" t="s">
        <v>52</v>
      </c>
      <c r="U18" s="107">
        <f t="shared" si="1"/>
        <v>0.97717364615384616</v>
      </c>
      <c r="V18" s="108">
        <v>63516287</v>
      </c>
      <c r="W18" s="106"/>
      <c r="X18" s="106" t="s">
        <v>59</v>
      </c>
      <c r="Z18" s="19"/>
      <c r="AA18" s="19"/>
    </row>
    <row r="19" spans="1:27" s="18" customFormat="1" ht="36.75" customHeight="1" x14ac:dyDescent="0.2">
      <c r="A19" s="41"/>
      <c r="B19" s="154" t="s">
        <v>34</v>
      </c>
      <c r="C19" s="154"/>
      <c r="D19" s="155"/>
      <c r="E19" s="36" t="s">
        <v>45</v>
      </c>
      <c r="F19" s="23">
        <v>7000000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15"/>
      <c r="T19" s="17" t="s">
        <v>52</v>
      </c>
      <c r="U19" s="24">
        <f t="shared" si="1"/>
        <v>0</v>
      </c>
      <c r="V19" s="84"/>
      <c r="W19" s="17"/>
      <c r="X19" s="17" t="s">
        <v>56</v>
      </c>
      <c r="Z19" s="19"/>
      <c r="AA19" s="19"/>
    </row>
    <row r="20" spans="1:27" s="18" customFormat="1" ht="19.5" customHeight="1" x14ac:dyDescent="0.2">
      <c r="A20" s="41"/>
      <c r="B20" s="154" t="s">
        <v>46</v>
      </c>
      <c r="C20" s="154"/>
      <c r="D20" s="155"/>
      <c r="E20" s="36" t="s">
        <v>49</v>
      </c>
      <c r="F20" s="23">
        <v>3000000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15"/>
      <c r="T20" s="17" t="s">
        <v>52</v>
      </c>
      <c r="U20" s="24">
        <f t="shared" si="1"/>
        <v>0</v>
      </c>
      <c r="V20" s="84"/>
      <c r="W20" s="17"/>
      <c r="X20" s="17"/>
      <c r="Z20" s="19"/>
      <c r="AA20" s="19"/>
    </row>
    <row r="21" spans="1:27" s="18" customFormat="1" ht="36.75" customHeight="1" x14ac:dyDescent="0.25">
      <c r="A21" s="100"/>
      <c r="B21" s="143" t="s">
        <v>48</v>
      </c>
      <c r="C21" s="143"/>
      <c r="D21" s="144"/>
      <c r="E21" s="36" t="s">
        <v>45</v>
      </c>
      <c r="F21" s="23">
        <v>2000000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  <c r="S21" s="15"/>
      <c r="T21" s="17" t="s">
        <v>52</v>
      </c>
      <c r="U21" s="24">
        <f t="shared" si="1"/>
        <v>0</v>
      </c>
      <c r="V21" s="84"/>
      <c r="W21" s="17"/>
      <c r="X21" s="93" t="s">
        <v>57</v>
      </c>
      <c r="Z21" s="19"/>
      <c r="AA21" s="19"/>
    </row>
    <row r="22" spans="1:27" s="18" customFormat="1" ht="20.25" customHeight="1" x14ac:dyDescent="0.2">
      <c r="A22" s="94"/>
      <c r="B22" s="152" t="s">
        <v>47</v>
      </c>
      <c r="C22" s="152"/>
      <c r="D22" s="153"/>
      <c r="E22" s="111" t="s">
        <v>33</v>
      </c>
      <c r="F22" s="46">
        <v>5000000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  <c r="S22" s="29"/>
      <c r="T22" s="31" t="s">
        <v>52</v>
      </c>
      <c r="U22" s="32">
        <f t="shared" si="1"/>
        <v>0</v>
      </c>
      <c r="V22" s="91"/>
      <c r="W22" s="31"/>
      <c r="X22" s="31"/>
      <c r="Z22" s="19"/>
      <c r="AA22" s="19"/>
    </row>
    <row r="23" spans="1:27" s="18" customFormat="1" ht="18" x14ac:dyDescent="0.2">
      <c r="A23" s="94"/>
      <c r="B23" s="95" t="s">
        <v>29</v>
      </c>
      <c r="C23" s="96"/>
      <c r="D23" s="97"/>
      <c r="E23" s="34"/>
      <c r="F23" s="98">
        <f>SUM(F13:F22)</f>
        <v>100000000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29"/>
      <c r="T23" s="31"/>
      <c r="U23" s="32"/>
      <c r="V23" s="99">
        <f>SUM(V13:V22)</f>
        <v>63516287</v>
      </c>
      <c r="W23" s="31"/>
      <c r="X23" s="31"/>
      <c r="Z23" s="19"/>
      <c r="AA23" s="19"/>
    </row>
    <row r="24" spans="1:27" s="18" customFormat="1" ht="18" x14ac:dyDescent="0.2">
      <c r="A24" s="41" t="s">
        <v>31</v>
      </c>
      <c r="B24" s="20"/>
      <c r="C24" s="20"/>
      <c r="D24" s="42"/>
      <c r="E24" s="35"/>
      <c r="F24" s="2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5"/>
      <c r="T24" s="17"/>
      <c r="U24" s="24"/>
      <c r="V24" s="84"/>
      <c r="W24" s="17"/>
      <c r="X24" s="17"/>
      <c r="Z24" s="19"/>
      <c r="AA24" s="19"/>
    </row>
    <row r="25" spans="1:27" s="18" customFormat="1" ht="18" x14ac:dyDescent="0.2">
      <c r="A25" s="43"/>
      <c r="B25" s="88" t="s">
        <v>35</v>
      </c>
      <c r="C25" s="88"/>
      <c r="D25" s="42"/>
      <c r="E25" s="35"/>
      <c r="F25" s="33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5"/>
      <c r="T25" s="17"/>
      <c r="U25" s="24"/>
      <c r="V25" s="84"/>
      <c r="W25" s="17"/>
      <c r="X25" s="17"/>
      <c r="Z25" s="19"/>
      <c r="AA25" s="19"/>
    </row>
    <row r="26" spans="1:27" s="18" customFormat="1" ht="19.5" customHeight="1" x14ac:dyDescent="0.2">
      <c r="A26" s="43"/>
      <c r="B26" s="143" t="s">
        <v>50</v>
      </c>
      <c r="C26" s="143"/>
      <c r="D26" s="144"/>
      <c r="E26" s="35"/>
      <c r="F26" s="23">
        <v>8000000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15"/>
      <c r="T26" s="17" t="s">
        <v>52</v>
      </c>
      <c r="U26" s="24">
        <f t="shared" ref="U26:U27" si="2">V26/F26</f>
        <v>0</v>
      </c>
      <c r="V26" s="84"/>
      <c r="W26" s="17"/>
      <c r="X26" s="45"/>
      <c r="Z26" s="19"/>
      <c r="AA26" s="28"/>
    </row>
    <row r="27" spans="1:27" s="18" customFormat="1" ht="19.5" customHeight="1" x14ac:dyDescent="0.2">
      <c r="A27" s="43"/>
      <c r="B27" s="143" t="s">
        <v>51</v>
      </c>
      <c r="C27" s="143"/>
      <c r="D27" s="144"/>
      <c r="E27" s="35"/>
      <c r="F27" s="112">
        <v>4000000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  <c r="S27" s="29"/>
      <c r="T27" s="17" t="s">
        <v>52</v>
      </c>
      <c r="U27" s="24">
        <f t="shared" si="2"/>
        <v>0</v>
      </c>
      <c r="V27" s="84"/>
      <c r="W27" s="17"/>
      <c r="X27" s="17"/>
      <c r="Z27" s="19"/>
      <c r="AA27" s="28"/>
    </row>
    <row r="28" spans="1:27" ht="18" x14ac:dyDescent="0.25">
      <c r="A28" s="114"/>
      <c r="B28" s="115" t="s">
        <v>29</v>
      </c>
      <c r="C28" s="116"/>
      <c r="D28" s="117"/>
      <c r="E28" s="118"/>
      <c r="F28" s="55">
        <f t="shared" ref="F28:R28" si="3">SUM(F26:F27)</f>
        <v>12000000</v>
      </c>
      <c r="G28" s="54">
        <f t="shared" si="3"/>
        <v>0</v>
      </c>
      <c r="H28" s="54">
        <f t="shared" si="3"/>
        <v>0</v>
      </c>
      <c r="I28" s="54">
        <f t="shared" si="3"/>
        <v>0</v>
      </c>
      <c r="J28" s="54">
        <f t="shared" si="3"/>
        <v>0</v>
      </c>
      <c r="K28" s="54">
        <f t="shared" si="3"/>
        <v>0</v>
      </c>
      <c r="L28" s="54">
        <f t="shared" si="3"/>
        <v>0</v>
      </c>
      <c r="M28" s="54">
        <f t="shared" si="3"/>
        <v>0</v>
      </c>
      <c r="N28" s="54">
        <f t="shared" si="3"/>
        <v>0</v>
      </c>
      <c r="O28" s="54">
        <f t="shared" si="3"/>
        <v>0</v>
      </c>
      <c r="P28" s="54">
        <f t="shared" si="3"/>
        <v>0</v>
      </c>
      <c r="Q28" s="54">
        <f t="shared" si="3"/>
        <v>0</v>
      </c>
      <c r="R28" s="54">
        <f t="shared" si="3"/>
        <v>0</v>
      </c>
      <c r="S28" s="54"/>
      <c r="T28" s="55"/>
      <c r="U28" s="86">
        <f>V28/F28</f>
        <v>0</v>
      </c>
      <c r="V28" s="85">
        <f>SUM(V26:V27)</f>
        <v>0</v>
      </c>
      <c r="W28" s="56"/>
      <c r="X28" s="56"/>
    </row>
    <row r="29" spans="1:27" ht="15.75" customHeight="1" x14ac:dyDescent="0.25">
      <c r="A29" s="44"/>
      <c r="B29" s="22" t="s">
        <v>32</v>
      </c>
      <c r="C29" s="22"/>
      <c r="D29" s="39"/>
      <c r="E29" s="34"/>
      <c r="F29" s="113">
        <f t="shared" ref="F29:R29" si="4">F28+F23+F11</f>
        <v>134005181</v>
      </c>
      <c r="G29" s="55">
        <f t="shared" si="4"/>
        <v>0</v>
      </c>
      <c r="H29" s="55">
        <f t="shared" si="4"/>
        <v>0</v>
      </c>
      <c r="I29" s="55">
        <f t="shared" si="4"/>
        <v>0</v>
      </c>
      <c r="J29" s="55">
        <f t="shared" si="4"/>
        <v>0</v>
      </c>
      <c r="K29" s="55">
        <f t="shared" si="4"/>
        <v>0</v>
      </c>
      <c r="L29" s="55">
        <f t="shared" si="4"/>
        <v>0</v>
      </c>
      <c r="M29" s="55">
        <f t="shared" si="4"/>
        <v>0</v>
      </c>
      <c r="N29" s="55">
        <f t="shared" si="4"/>
        <v>0</v>
      </c>
      <c r="O29" s="55">
        <f t="shared" si="4"/>
        <v>0</v>
      </c>
      <c r="P29" s="55">
        <f t="shared" si="4"/>
        <v>0</v>
      </c>
      <c r="Q29" s="55">
        <f t="shared" si="4"/>
        <v>0</v>
      </c>
      <c r="R29" s="55">
        <f t="shared" si="4"/>
        <v>0</v>
      </c>
      <c r="S29" s="55"/>
      <c r="T29" s="55"/>
      <c r="U29" s="86">
        <f>V29/F29</f>
        <v>0.47398381559590597</v>
      </c>
      <c r="V29" s="92">
        <f>V28+V23+V11</f>
        <v>63516287</v>
      </c>
      <c r="W29" s="31"/>
      <c r="X29" s="31"/>
    </row>
    <row r="30" spans="1:27" s="3" customFormat="1" x14ac:dyDescent="0.2">
      <c r="A30" s="9"/>
      <c r="B30" s="9"/>
      <c r="C30" s="9"/>
      <c r="D30" s="9"/>
      <c r="E30" s="57"/>
      <c r="F30" s="58"/>
      <c r="G30" s="59"/>
      <c r="H30" s="59"/>
      <c r="I30" s="59"/>
      <c r="J30" s="60"/>
      <c r="K30" s="60"/>
      <c r="L30" s="60"/>
      <c r="M30" s="60"/>
      <c r="N30" s="60"/>
      <c r="O30" s="60"/>
      <c r="P30" s="60"/>
      <c r="Q30" s="60"/>
      <c r="R30" s="60"/>
      <c r="S30" s="53"/>
      <c r="T30" s="58"/>
      <c r="U30" s="58"/>
      <c r="V30" s="61"/>
      <c r="W30" s="58"/>
      <c r="X30" s="58"/>
      <c r="Z30" s="5"/>
      <c r="AA30" s="2"/>
    </row>
    <row r="31" spans="1:27" s="3" customFormat="1" x14ac:dyDescent="0.2">
      <c r="A31" s="10"/>
      <c r="B31" s="10"/>
      <c r="C31" s="10"/>
      <c r="D31" s="9" t="s">
        <v>23</v>
      </c>
      <c r="E31" s="62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58"/>
      <c r="U31" s="58"/>
      <c r="V31" s="53"/>
      <c r="W31" s="58"/>
      <c r="X31" s="58"/>
      <c r="Z31" s="2"/>
      <c r="AA31" s="2"/>
    </row>
    <row r="32" spans="1:27" s="3" customFormat="1" x14ac:dyDescent="0.2">
      <c r="A32" s="10"/>
      <c r="B32" s="10"/>
      <c r="C32" s="10"/>
      <c r="D32" s="11"/>
      <c r="E32" s="62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58"/>
      <c r="U32" s="58"/>
      <c r="V32" s="53"/>
      <c r="W32" s="58"/>
      <c r="X32" s="58"/>
      <c r="Z32" s="2"/>
      <c r="AA32" s="2"/>
    </row>
    <row r="33" spans="1:33" s="3" customFormat="1" x14ac:dyDescent="0.2">
      <c r="A33" s="10"/>
      <c r="B33" s="10"/>
      <c r="C33" s="10"/>
      <c r="D33" s="11"/>
      <c r="E33" s="62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58"/>
      <c r="U33" s="58"/>
      <c r="V33" s="53"/>
      <c r="W33" s="58"/>
      <c r="X33" s="58"/>
      <c r="Z33" s="2"/>
      <c r="AA33" s="2"/>
    </row>
    <row r="34" spans="1:33" s="3" customFormat="1" x14ac:dyDescent="0.2">
      <c r="A34" s="10"/>
      <c r="B34" s="10"/>
      <c r="C34" s="10"/>
      <c r="D34" s="10"/>
      <c r="E34" s="62"/>
      <c r="F34" s="59"/>
      <c r="G34" s="59"/>
      <c r="H34" s="59"/>
      <c r="I34" s="59"/>
      <c r="J34" s="60"/>
      <c r="K34" s="60"/>
      <c r="L34" s="60"/>
      <c r="M34" s="60"/>
      <c r="N34" s="60"/>
      <c r="O34" s="60"/>
      <c r="P34" s="60"/>
      <c r="Q34" s="60"/>
      <c r="R34" s="60"/>
      <c r="S34" s="64"/>
      <c r="T34" s="58"/>
      <c r="U34" s="58"/>
      <c r="V34" s="64"/>
      <c r="W34" s="58"/>
      <c r="X34" s="58"/>
      <c r="Z34" s="2"/>
      <c r="AA34" s="2"/>
    </row>
    <row r="35" spans="1:33" s="3" customFormat="1" ht="18" x14ac:dyDescent="0.25">
      <c r="A35" s="10"/>
      <c r="B35" s="10"/>
      <c r="C35" s="10"/>
      <c r="D35" s="79" t="s">
        <v>24</v>
      </c>
      <c r="E35" s="8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81" t="s">
        <v>25</v>
      </c>
      <c r="V35" s="81"/>
      <c r="W35" s="65"/>
      <c r="X35" s="65"/>
      <c r="Y35" s="6"/>
      <c r="Z35" s="6"/>
      <c r="AA35" s="6"/>
      <c r="AB35" s="6"/>
      <c r="AC35" s="6"/>
      <c r="AD35" s="6"/>
      <c r="AE35" s="6"/>
      <c r="AF35" s="6"/>
      <c r="AG35" s="6"/>
    </row>
    <row r="36" spans="1:33" s="3" customFormat="1" ht="18" x14ac:dyDescent="0.25">
      <c r="A36" s="10"/>
      <c r="B36" s="10"/>
      <c r="C36" s="10"/>
      <c r="D36" s="82" t="s">
        <v>26</v>
      </c>
      <c r="E36" s="8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149" t="s">
        <v>27</v>
      </c>
      <c r="V36" s="149"/>
      <c r="W36" s="53"/>
      <c r="X36" s="53"/>
      <c r="Y36" s="7"/>
      <c r="Z36" s="7"/>
      <c r="AA36" s="7"/>
      <c r="AB36" s="7"/>
      <c r="AC36" s="7"/>
      <c r="AD36" s="7"/>
      <c r="AE36" s="7"/>
      <c r="AF36" s="7"/>
      <c r="AG36" s="7"/>
    </row>
    <row r="37" spans="1:33" s="3" customFormat="1" x14ac:dyDescent="0.2">
      <c r="A37" s="10"/>
      <c r="B37" s="10"/>
      <c r="C37" s="10"/>
      <c r="D37" s="10"/>
      <c r="E37" s="62"/>
      <c r="F37" s="59"/>
      <c r="G37" s="59"/>
      <c r="H37" s="59"/>
      <c r="I37" s="59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58"/>
      <c r="U37" s="58"/>
      <c r="V37" s="64"/>
      <c r="W37" s="58"/>
      <c r="X37" s="58"/>
      <c r="Z37" s="2"/>
      <c r="AA37" s="2"/>
    </row>
    <row r="38" spans="1:33" s="3" customFormat="1" x14ac:dyDescent="0.2">
      <c r="A38" s="10"/>
      <c r="B38" s="10"/>
      <c r="C38" s="10"/>
      <c r="D38" s="10"/>
      <c r="E38" s="62"/>
      <c r="F38" s="59"/>
      <c r="G38" s="59"/>
      <c r="H38" s="59"/>
      <c r="I38" s="59"/>
      <c r="J38" s="60"/>
      <c r="K38" s="60"/>
      <c r="L38" s="60"/>
      <c r="M38" s="60"/>
      <c r="N38" s="60"/>
      <c r="O38" s="60"/>
      <c r="P38" s="60"/>
      <c r="Q38" s="60"/>
      <c r="R38" s="60"/>
      <c r="S38" s="64"/>
      <c r="T38" s="58"/>
      <c r="U38" s="58"/>
      <c r="V38" s="64"/>
      <c r="W38" s="58"/>
      <c r="X38" s="58"/>
      <c r="Z38" s="4"/>
      <c r="AA38" s="2"/>
    </row>
    <row r="39" spans="1:33" s="3" customFormat="1" x14ac:dyDescent="0.2">
      <c r="A39" s="10"/>
      <c r="B39" s="10"/>
      <c r="C39" s="10"/>
      <c r="D39" s="10"/>
      <c r="E39" s="62"/>
      <c r="F39" s="59"/>
      <c r="G39" s="59"/>
      <c r="H39" s="59"/>
      <c r="I39" s="59"/>
      <c r="J39" s="66"/>
      <c r="K39" s="66"/>
      <c r="L39" s="66"/>
      <c r="M39" s="66"/>
      <c r="N39" s="66"/>
      <c r="O39" s="66"/>
      <c r="P39" s="66"/>
      <c r="Q39" s="66"/>
      <c r="R39" s="66"/>
      <c r="S39" s="64"/>
      <c r="T39" s="58"/>
      <c r="U39" s="58"/>
      <c r="V39" s="64"/>
      <c r="W39" s="58"/>
      <c r="X39" s="58"/>
      <c r="Z39" s="2"/>
      <c r="AA39" s="2"/>
    </row>
    <row r="40" spans="1:33" x14ac:dyDescent="0.2">
      <c r="D40" s="13"/>
      <c r="E40" s="47"/>
      <c r="F40" s="67"/>
      <c r="G40" s="68"/>
      <c r="H40" s="68"/>
      <c r="I40" s="68"/>
    </row>
    <row r="41" spans="1:33" x14ac:dyDescent="0.2">
      <c r="D41" s="13"/>
      <c r="E41" s="47"/>
      <c r="F41" s="67"/>
    </row>
  </sheetData>
  <mergeCells count="37">
    <mergeCell ref="U36:V36"/>
    <mergeCell ref="B10:D10"/>
    <mergeCell ref="B22:D22"/>
    <mergeCell ref="B19:D19"/>
    <mergeCell ref="B20:D20"/>
    <mergeCell ref="B21:D21"/>
    <mergeCell ref="B18:D18"/>
    <mergeCell ref="B9:D9"/>
    <mergeCell ref="B13:D13"/>
    <mergeCell ref="B26:D26"/>
    <mergeCell ref="B27:D27"/>
    <mergeCell ref="W5:W6"/>
    <mergeCell ref="B8:D8"/>
    <mergeCell ref="B15:D15"/>
    <mergeCell ref="B16:D16"/>
    <mergeCell ref="B17:D17"/>
    <mergeCell ref="Q5:Q6"/>
    <mergeCell ref="R5:R6"/>
    <mergeCell ref="S5:S6"/>
    <mergeCell ref="T5:T6"/>
    <mergeCell ref="U5:V5"/>
    <mergeCell ref="A1:X1"/>
    <mergeCell ref="A2:X2"/>
    <mergeCell ref="A5:D6"/>
    <mergeCell ref="E5:E6"/>
    <mergeCell ref="F5:F6"/>
    <mergeCell ref="G5:G6"/>
    <mergeCell ref="H5:H6"/>
    <mergeCell ref="I5:I6"/>
    <mergeCell ref="J5:J6"/>
    <mergeCell ref="K5:K6"/>
    <mergeCell ref="X5:X6"/>
    <mergeCell ref="L5:L6"/>
    <mergeCell ref="M5:M6"/>
    <mergeCell ref="N5:N6"/>
    <mergeCell ref="O5:O6"/>
    <mergeCell ref="P5:P6"/>
  </mergeCells>
  <pageMargins left="0.433070866" right="0" top="0.98425196850393704" bottom="1.49606299212598" header="0.511811023622047" footer="0.511811023622047"/>
  <pageSetup paperSize="5" scale="9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4E3F6-BD54-43EE-B7BB-F91319D5BE03}">
  <dimension ref="A1:AG41"/>
  <sheetViews>
    <sheetView tabSelected="1" zoomScaleNormal="100" workbookViewId="0">
      <selection activeCell="F8" sqref="F8:F29"/>
    </sheetView>
  </sheetViews>
  <sheetFormatPr defaultRowHeight="12.75" x14ac:dyDescent="0.2"/>
  <cols>
    <col min="1" max="1" width="2.5703125" style="12" customWidth="1"/>
    <col min="2" max="2" width="4.42578125" style="12" customWidth="1"/>
    <col min="3" max="3" width="3.28515625" style="12" customWidth="1"/>
    <col min="4" max="4" width="44.85546875" style="12" customWidth="1"/>
    <col min="5" max="5" width="21.7109375" style="71" customWidth="1"/>
    <col min="6" max="6" width="17.28515625" style="72" customWidth="1"/>
    <col min="7" max="7" width="13.7109375" style="69" hidden="1" customWidth="1"/>
    <col min="8" max="8" width="11.7109375" style="69" hidden="1" customWidth="1"/>
    <col min="9" max="9" width="12.140625" style="69" hidden="1" customWidth="1"/>
    <col min="10" max="11" width="13.42578125" style="69" hidden="1" customWidth="1"/>
    <col min="12" max="13" width="13.5703125" style="69" hidden="1" customWidth="1"/>
    <col min="14" max="14" width="13.7109375" style="69" hidden="1" customWidth="1"/>
    <col min="15" max="15" width="13.5703125" style="69" hidden="1" customWidth="1"/>
    <col min="16" max="16" width="13.28515625" style="69" hidden="1" customWidth="1"/>
    <col min="17" max="17" width="13.42578125" style="69" hidden="1" customWidth="1"/>
    <col min="18" max="18" width="12.5703125" style="69" hidden="1" customWidth="1"/>
    <col min="19" max="19" width="8.28515625" style="64" customWidth="1"/>
    <col min="20" max="20" width="13.140625" style="70" customWidth="1"/>
    <col min="21" max="21" width="11.42578125" style="70" customWidth="1"/>
    <col min="22" max="22" width="16.5703125" style="64" customWidth="1"/>
    <col min="23" max="23" width="10.7109375" style="70" customWidth="1"/>
    <col min="24" max="24" width="17.85546875" style="70" customWidth="1"/>
    <col min="25" max="25" width="4" style="1" customWidth="1"/>
    <col min="26" max="26" width="21" style="2" customWidth="1"/>
    <col min="27" max="27" width="23.140625" style="2" customWidth="1"/>
    <col min="28" max="28" width="16.5703125" style="1" customWidth="1"/>
    <col min="29" max="16384" width="9.140625" style="1"/>
  </cols>
  <sheetData>
    <row r="1" spans="1:27" ht="19.5" customHeight="1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</row>
    <row r="2" spans="1:27" ht="19.5" customHeight="1" x14ac:dyDescent="0.25">
      <c r="A2" s="124" t="s">
        <v>61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3" spans="1:27" ht="12.75" customHeight="1" x14ac:dyDescent="0.2">
      <c r="A3" s="13"/>
      <c r="B3" s="13"/>
      <c r="C3" s="8"/>
      <c r="D3" s="13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5" spans="1:27" s="3" customFormat="1" ht="12.75" customHeight="1" x14ac:dyDescent="0.2">
      <c r="A5" s="125" t="s">
        <v>1</v>
      </c>
      <c r="B5" s="126"/>
      <c r="C5" s="126"/>
      <c r="D5" s="127"/>
      <c r="E5" s="131" t="s">
        <v>2</v>
      </c>
      <c r="F5" s="133" t="s">
        <v>3</v>
      </c>
      <c r="G5" s="135" t="s">
        <v>4</v>
      </c>
      <c r="H5" s="135" t="s">
        <v>5</v>
      </c>
      <c r="I5" s="135" t="s">
        <v>6</v>
      </c>
      <c r="J5" s="137" t="s">
        <v>7</v>
      </c>
      <c r="K5" s="139" t="s">
        <v>8</v>
      </c>
      <c r="L5" s="139" t="s">
        <v>9</v>
      </c>
      <c r="M5" s="139" t="s">
        <v>10</v>
      </c>
      <c r="N5" s="139" t="s">
        <v>11</v>
      </c>
      <c r="O5" s="139" t="s">
        <v>12</v>
      </c>
      <c r="P5" s="139" t="s">
        <v>13</v>
      </c>
      <c r="Q5" s="139" t="s">
        <v>14</v>
      </c>
      <c r="R5" s="139" t="s">
        <v>15</v>
      </c>
      <c r="S5" s="145" t="s">
        <v>16</v>
      </c>
      <c r="T5" s="141" t="s">
        <v>17</v>
      </c>
      <c r="U5" s="147" t="s">
        <v>18</v>
      </c>
      <c r="V5" s="148"/>
      <c r="W5" s="141" t="s">
        <v>19</v>
      </c>
      <c r="X5" s="141" t="s">
        <v>20</v>
      </c>
      <c r="Z5" s="2"/>
      <c r="AA5" s="2"/>
    </row>
    <row r="6" spans="1:27" s="3" customFormat="1" ht="21.75" customHeight="1" x14ac:dyDescent="0.2">
      <c r="A6" s="128"/>
      <c r="B6" s="129"/>
      <c r="C6" s="129"/>
      <c r="D6" s="130"/>
      <c r="E6" s="132"/>
      <c r="F6" s="134"/>
      <c r="G6" s="136"/>
      <c r="H6" s="136"/>
      <c r="I6" s="136"/>
      <c r="J6" s="138"/>
      <c r="K6" s="140"/>
      <c r="L6" s="140"/>
      <c r="M6" s="140"/>
      <c r="N6" s="140"/>
      <c r="O6" s="140"/>
      <c r="P6" s="140"/>
      <c r="Q6" s="140"/>
      <c r="R6" s="140"/>
      <c r="S6" s="146"/>
      <c r="T6" s="142"/>
      <c r="U6" s="48" t="s">
        <v>21</v>
      </c>
      <c r="V6" s="49" t="s">
        <v>22</v>
      </c>
      <c r="W6" s="142"/>
      <c r="X6" s="142"/>
      <c r="Z6" s="2"/>
      <c r="AA6" s="2"/>
    </row>
    <row r="7" spans="1:27" ht="18" x14ac:dyDescent="0.25">
      <c r="A7" s="37" t="s">
        <v>28</v>
      </c>
      <c r="B7" s="21"/>
      <c r="C7" s="21"/>
      <c r="D7" s="38"/>
      <c r="E7" s="50"/>
      <c r="F7" s="51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5"/>
      <c r="T7" s="17"/>
      <c r="U7" s="24"/>
      <c r="V7" s="15"/>
      <c r="W7" s="17"/>
      <c r="X7" s="17"/>
    </row>
    <row r="8" spans="1:27" ht="57.75" customHeight="1" x14ac:dyDescent="0.25">
      <c r="A8" s="37"/>
      <c r="B8" s="143" t="s">
        <v>54</v>
      </c>
      <c r="C8" s="143"/>
      <c r="D8" s="144"/>
      <c r="E8" s="52" t="s">
        <v>33</v>
      </c>
      <c r="F8" s="89">
        <v>12000000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15"/>
      <c r="T8" s="17" t="s">
        <v>52</v>
      </c>
      <c r="U8" s="24">
        <f t="shared" ref="U8:U10" si="0">V8/F8</f>
        <v>0.92749999999999999</v>
      </c>
      <c r="V8" s="83">
        <v>11130000</v>
      </c>
      <c r="W8" s="17"/>
      <c r="X8" s="17"/>
    </row>
    <row r="9" spans="1:27" ht="56.25" customHeight="1" x14ac:dyDescent="0.25">
      <c r="A9" s="37"/>
      <c r="B9" s="143" t="s">
        <v>53</v>
      </c>
      <c r="C9" s="143"/>
      <c r="D9" s="144"/>
      <c r="E9" s="52" t="s">
        <v>33</v>
      </c>
      <c r="F9" s="89">
        <v>1505181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15"/>
      <c r="T9" s="17" t="s">
        <v>52</v>
      </c>
      <c r="U9" s="24"/>
      <c r="V9" s="83"/>
      <c r="W9" s="17"/>
      <c r="X9" s="17"/>
    </row>
    <row r="10" spans="1:27" ht="55.5" customHeight="1" x14ac:dyDescent="0.25">
      <c r="A10" s="109"/>
      <c r="B10" s="150" t="s">
        <v>38</v>
      </c>
      <c r="C10" s="150"/>
      <c r="D10" s="151"/>
      <c r="E10" s="110" t="s">
        <v>33</v>
      </c>
      <c r="F10" s="73">
        <v>8500000</v>
      </c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29"/>
      <c r="T10" s="31" t="s">
        <v>52</v>
      </c>
      <c r="U10" s="32">
        <f t="shared" si="0"/>
        <v>0</v>
      </c>
      <c r="V10" s="90"/>
      <c r="W10" s="31"/>
      <c r="X10" s="31"/>
    </row>
    <row r="11" spans="1:27" ht="18" x14ac:dyDescent="0.25">
      <c r="A11" s="37"/>
      <c r="B11" s="20" t="s">
        <v>29</v>
      </c>
      <c r="C11" s="21"/>
      <c r="D11" s="38"/>
      <c r="E11" s="52"/>
      <c r="F11" s="75">
        <f>SUM(F8:F10)</f>
        <v>22005181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76"/>
      <c r="T11" s="77"/>
      <c r="U11" s="78"/>
      <c r="V11" s="87">
        <f>SUM(V8:V8)</f>
        <v>11130000</v>
      </c>
      <c r="W11" s="77"/>
      <c r="X11" s="77"/>
    </row>
    <row r="12" spans="1:27" s="18" customFormat="1" ht="23.25" customHeight="1" x14ac:dyDescent="0.25">
      <c r="A12" s="37" t="s">
        <v>30</v>
      </c>
      <c r="B12" s="21"/>
      <c r="C12" s="21"/>
      <c r="D12" s="40"/>
      <c r="E12" s="35"/>
      <c r="F12" s="23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5"/>
      <c r="T12" s="17"/>
      <c r="U12" s="24"/>
      <c r="V12" s="84"/>
      <c r="W12" s="17"/>
      <c r="X12" s="17"/>
      <c r="Z12" s="19"/>
      <c r="AA12" s="19"/>
    </row>
    <row r="13" spans="1:27" s="18" customFormat="1" ht="40.5" customHeight="1" x14ac:dyDescent="0.2">
      <c r="A13" s="41"/>
      <c r="B13" s="121" t="s">
        <v>39</v>
      </c>
      <c r="C13" s="121"/>
      <c r="D13" s="122"/>
      <c r="E13" s="35" t="s">
        <v>33</v>
      </c>
      <c r="F13" s="23">
        <v>3000000</v>
      </c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15"/>
      <c r="T13" s="17" t="s">
        <v>52</v>
      </c>
      <c r="U13" s="24">
        <f t="shared" ref="U13:U22" si="1">V13/F13</f>
        <v>0</v>
      </c>
      <c r="V13" s="84"/>
      <c r="W13" s="17"/>
      <c r="X13" s="17"/>
      <c r="Z13" s="19"/>
      <c r="AA13" s="19"/>
    </row>
    <row r="14" spans="1:27" s="18" customFormat="1" ht="16.5" customHeight="1" x14ac:dyDescent="0.2">
      <c r="A14" s="41"/>
      <c r="B14" s="88" t="s">
        <v>40</v>
      </c>
      <c r="C14" s="88"/>
      <c r="D14" s="42"/>
      <c r="E14" s="36" t="s">
        <v>33</v>
      </c>
      <c r="F14" s="23">
        <v>8000000</v>
      </c>
      <c r="G14" s="25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  <c r="S14" s="15"/>
      <c r="T14" s="17" t="s">
        <v>52</v>
      </c>
      <c r="U14" s="24">
        <f t="shared" si="1"/>
        <v>0</v>
      </c>
      <c r="V14" s="84"/>
      <c r="W14" s="17"/>
      <c r="X14" s="17"/>
      <c r="Z14" s="19"/>
      <c r="AA14" s="19"/>
    </row>
    <row r="15" spans="1:27" s="18" customFormat="1" ht="20.25" customHeight="1" x14ac:dyDescent="0.2">
      <c r="A15" s="41"/>
      <c r="B15" s="121" t="s">
        <v>41</v>
      </c>
      <c r="C15" s="121"/>
      <c r="D15" s="122"/>
      <c r="E15" s="35" t="s">
        <v>36</v>
      </c>
      <c r="F15" s="23">
        <v>2000000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15"/>
      <c r="T15" s="17" t="s">
        <v>52</v>
      </c>
      <c r="U15" s="24">
        <f t="shared" si="1"/>
        <v>0</v>
      </c>
      <c r="V15" s="84"/>
      <c r="W15" s="17"/>
      <c r="X15" s="93"/>
      <c r="Z15" s="19"/>
      <c r="AA15" s="19"/>
    </row>
    <row r="16" spans="1:27" s="18" customFormat="1" ht="21" customHeight="1" x14ac:dyDescent="0.2">
      <c r="A16" s="41"/>
      <c r="B16" s="121" t="s">
        <v>42</v>
      </c>
      <c r="C16" s="121"/>
      <c r="D16" s="122"/>
      <c r="E16" s="36" t="s">
        <v>37</v>
      </c>
      <c r="F16" s="23">
        <v>2000000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5"/>
      <c r="T16" s="17" t="s">
        <v>52</v>
      </c>
      <c r="U16" s="24">
        <f t="shared" si="1"/>
        <v>0.999</v>
      </c>
      <c r="V16" s="84">
        <v>1998000</v>
      </c>
      <c r="W16" s="17"/>
      <c r="X16" s="17" t="s">
        <v>60</v>
      </c>
      <c r="Z16" s="19"/>
      <c r="AA16" s="19"/>
    </row>
    <row r="17" spans="1:27" s="18" customFormat="1" ht="20.25" customHeight="1" x14ac:dyDescent="0.2">
      <c r="A17" s="41"/>
      <c r="B17" s="121" t="s">
        <v>43</v>
      </c>
      <c r="C17" s="121"/>
      <c r="D17" s="122"/>
      <c r="E17" s="36" t="s">
        <v>37</v>
      </c>
      <c r="F17" s="23">
        <v>3000000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  <c r="S17" s="15"/>
      <c r="T17" s="17" t="s">
        <v>52</v>
      </c>
      <c r="U17" s="24">
        <f t="shared" si="1"/>
        <v>0.9993333333333333</v>
      </c>
      <c r="V17" s="84">
        <v>2998000</v>
      </c>
      <c r="W17" s="17"/>
      <c r="X17" s="17" t="s">
        <v>60</v>
      </c>
      <c r="Z17" s="19"/>
      <c r="AA17" s="19"/>
    </row>
    <row r="18" spans="1:27" s="18" customFormat="1" ht="36.75" customHeight="1" x14ac:dyDescent="0.2">
      <c r="A18" s="101"/>
      <c r="B18" s="158" t="s">
        <v>44</v>
      </c>
      <c r="C18" s="158"/>
      <c r="D18" s="159"/>
      <c r="E18" s="102" t="s">
        <v>45</v>
      </c>
      <c r="F18" s="103">
        <v>65000000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5"/>
      <c r="S18" s="104"/>
      <c r="T18" s="106" t="s">
        <v>52</v>
      </c>
      <c r="U18" s="107">
        <f t="shared" si="1"/>
        <v>0</v>
      </c>
      <c r="V18" s="108"/>
      <c r="W18" s="106"/>
      <c r="X18" s="106" t="s">
        <v>59</v>
      </c>
      <c r="Z18" s="19"/>
      <c r="AA18" s="19"/>
    </row>
    <row r="19" spans="1:27" s="18" customFormat="1" ht="36.75" customHeight="1" x14ac:dyDescent="0.2">
      <c r="A19" s="41"/>
      <c r="B19" s="121" t="s">
        <v>34</v>
      </c>
      <c r="C19" s="121"/>
      <c r="D19" s="122"/>
      <c r="E19" s="36" t="s">
        <v>45</v>
      </c>
      <c r="F19" s="23">
        <v>7000000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15"/>
      <c r="T19" s="17" t="s">
        <v>52</v>
      </c>
      <c r="U19" s="24">
        <f t="shared" si="1"/>
        <v>0</v>
      </c>
      <c r="V19" s="84"/>
      <c r="W19" s="17"/>
      <c r="X19" s="17" t="s">
        <v>60</v>
      </c>
      <c r="Z19" s="19"/>
      <c r="AA19" s="19"/>
    </row>
    <row r="20" spans="1:27" s="18" customFormat="1" ht="19.5" customHeight="1" x14ac:dyDescent="0.2">
      <c r="A20" s="41"/>
      <c r="B20" s="121" t="s">
        <v>46</v>
      </c>
      <c r="C20" s="121"/>
      <c r="D20" s="122"/>
      <c r="E20" s="36" t="s">
        <v>49</v>
      </c>
      <c r="F20" s="23">
        <v>3000000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15"/>
      <c r="T20" s="17" t="s">
        <v>52</v>
      </c>
      <c r="U20" s="24">
        <f t="shared" si="1"/>
        <v>0</v>
      </c>
      <c r="V20" s="84"/>
      <c r="W20" s="17"/>
      <c r="X20" s="17"/>
      <c r="Z20" s="19"/>
      <c r="AA20" s="19"/>
    </row>
    <row r="21" spans="1:27" s="18" customFormat="1" ht="36.75" customHeight="1" x14ac:dyDescent="0.25">
      <c r="A21" s="100"/>
      <c r="B21" s="121" t="s">
        <v>48</v>
      </c>
      <c r="C21" s="121"/>
      <c r="D21" s="122"/>
      <c r="E21" s="36" t="s">
        <v>45</v>
      </c>
      <c r="F21" s="23">
        <v>2000000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  <c r="S21" s="15"/>
      <c r="T21" s="17" t="s">
        <v>52</v>
      </c>
      <c r="U21" s="24">
        <f t="shared" si="1"/>
        <v>0</v>
      </c>
      <c r="V21" s="84"/>
      <c r="W21" s="17"/>
      <c r="X21" s="93" t="s">
        <v>60</v>
      </c>
      <c r="Z21" s="19"/>
      <c r="AA21" s="19"/>
    </row>
    <row r="22" spans="1:27" s="18" customFormat="1" ht="20.25" customHeight="1" x14ac:dyDescent="0.2">
      <c r="A22" s="94"/>
      <c r="B22" s="119" t="s">
        <v>47</v>
      </c>
      <c r="C22" s="119"/>
      <c r="D22" s="120"/>
      <c r="E22" s="111" t="s">
        <v>33</v>
      </c>
      <c r="F22" s="46">
        <v>5000000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  <c r="S22" s="29"/>
      <c r="T22" s="31" t="s">
        <v>52</v>
      </c>
      <c r="U22" s="32">
        <f t="shared" si="1"/>
        <v>0.98648000000000002</v>
      </c>
      <c r="V22" s="123">
        <v>4932400</v>
      </c>
      <c r="W22" s="31"/>
      <c r="X22" s="31" t="s">
        <v>62</v>
      </c>
      <c r="Z22" s="19"/>
      <c r="AA22" s="19"/>
    </row>
    <row r="23" spans="1:27" s="18" customFormat="1" ht="18" x14ac:dyDescent="0.2">
      <c r="A23" s="94"/>
      <c r="B23" s="95" t="s">
        <v>29</v>
      </c>
      <c r="C23" s="96"/>
      <c r="D23" s="97"/>
      <c r="E23" s="34"/>
      <c r="F23" s="98">
        <f>SUM(F13:F22)</f>
        <v>100000000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29"/>
      <c r="T23" s="31"/>
      <c r="U23" s="32"/>
      <c r="V23" s="99">
        <f>SUM(V13:V22)</f>
        <v>9928400</v>
      </c>
      <c r="W23" s="31"/>
      <c r="X23" s="31"/>
      <c r="Z23" s="19"/>
      <c r="AA23" s="19"/>
    </row>
    <row r="24" spans="1:27" s="18" customFormat="1" ht="18" x14ac:dyDescent="0.2">
      <c r="A24" s="41" t="s">
        <v>31</v>
      </c>
      <c r="B24" s="20"/>
      <c r="C24" s="20"/>
      <c r="D24" s="42"/>
      <c r="E24" s="35"/>
      <c r="F24" s="2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5"/>
      <c r="T24" s="17"/>
      <c r="U24" s="24"/>
      <c r="V24" s="84"/>
      <c r="W24" s="17"/>
      <c r="X24" s="17"/>
      <c r="Z24" s="19"/>
      <c r="AA24" s="19"/>
    </row>
    <row r="25" spans="1:27" s="18" customFormat="1" ht="18" x14ac:dyDescent="0.2">
      <c r="A25" s="43"/>
      <c r="B25" s="88" t="s">
        <v>35</v>
      </c>
      <c r="C25" s="88"/>
      <c r="D25" s="42"/>
      <c r="E25" s="35"/>
      <c r="F25" s="33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5"/>
      <c r="T25" s="17"/>
      <c r="U25" s="24"/>
      <c r="V25" s="84"/>
      <c r="W25" s="17"/>
      <c r="X25" s="17"/>
      <c r="Z25" s="19"/>
      <c r="AA25" s="19"/>
    </row>
    <row r="26" spans="1:27" s="18" customFormat="1" ht="19.5" customHeight="1" x14ac:dyDescent="0.2">
      <c r="A26" s="43"/>
      <c r="B26" s="121" t="s">
        <v>50</v>
      </c>
      <c r="C26" s="121"/>
      <c r="D26" s="122"/>
      <c r="E26" s="35"/>
      <c r="F26" s="23">
        <v>8000000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15"/>
      <c r="T26" s="17" t="s">
        <v>52</v>
      </c>
      <c r="U26" s="24">
        <f t="shared" ref="U26:U27" si="2">V26/F26</f>
        <v>0</v>
      </c>
      <c r="V26" s="84"/>
      <c r="W26" s="17"/>
      <c r="X26" s="45"/>
      <c r="Z26" s="19"/>
      <c r="AA26" s="28"/>
    </row>
    <row r="27" spans="1:27" s="18" customFormat="1" ht="19.5" customHeight="1" x14ac:dyDescent="0.2">
      <c r="A27" s="43"/>
      <c r="B27" s="121" t="s">
        <v>51</v>
      </c>
      <c r="C27" s="121"/>
      <c r="D27" s="122"/>
      <c r="E27" s="35"/>
      <c r="F27" s="112">
        <v>4000000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  <c r="S27" s="29"/>
      <c r="T27" s="17" t="s">
        <v>52</v>
      </c>
      <c r="U27" s="24">
        <f t="shared" si="2"/>
        <v>0</v>
      </c>
      <c r="V27" s="84"/>
      <c r="W27" s="17"/>
      <c r="X27" s="17"/>
      <c r="Z27" s="19"/>
      <c r="AA27" s="28"/>
    </row>
    <row r="28" spans="1:27" ht="18" x14ac:dyDescent="0.25">
      <c r="A28" s="114"/>
      <c r="B28" s="115" t="s">
        <v>29</v>
      </c>
      <c r="C28" s="116"/>
      <c r="D28" s="117"/>
      <c r="E28" s="118"/>
      <c r="F28" s="55">
        <f t="shared" ref="F28:R28" si="3">SUM(F26:F27)</f>
        <v>12000000</v>
      </c>
      <c r="G28" s="54">
        <f t="shared" si="3"/>
        <v>0</v>
      </c>
      <c r="H28" s="54">
        <f t="shared" si="3"/>
        <v>0</v>
      </c>
      <c r="I28" s="54">
        <f t="shared" si="3"/>
        <v>0</v>
      </c>
      <c r="J28" s="54">
        <f t="shared" si="3"/>
        <v>0</v>
      </c>
      <c r="K28" s="54">
        <f t="shared" si="3"/>
        <v>0</v>
      </c>
      <c r="L28" s="54">
        <f t="shared" si="3"/>
        <v>0</v>
      </c>
      <c r="M28" s="54">
        <f t="shared" si="3"/>
        <v>0</v>
      </c>
      <c r="N28" s="54">
        <f t="shared" si="3"/>
        <v>0</v>
      </c>
      <c r="O28" s="54">
        <f t="shared" si="3"/>
        <v>0</v>
      </c>
      <c r="P28" s="54">
        <f t="shared" si="3"/>
        <v>0</v>
      </c>
      <c r="Q28" s="54">
        <f t="shared" si="3"/>
        <v>0</v>
      </c>
      <c r="R28" s="54">
        <f t="shared" si="3"/>
        <v>0</v>
      </c>
      <c r="S28" s="54"/>
      <c r="T28" s="55"/>
      <c r="U28" s="86">
        <f>V28/F28</f>
        <v>0</v>
      </c>
      <c r="V28" s="85">
        <f>SUM(V26:V27)</f>
        <v>0</v>
      </c>
      <c r="W28" s="56"/>
      <c r="X28" s="56"/>
    </row>
    <row r="29" spans="1:27" ht="15.75" customHeight="1" x14ac:dyDescent="0.25">
      <c r="A29" s="44"/>
      <c r="B29" s="22" t="s">
        <v>32</v>
      </c>
      <c r="C29" s="22"/>
      <c r="D29" s="39"/>
      <c r="E29" s="34"/>
      <c r="F29" s="113">
        <f t="shared" ref="F29:R29" si="4">F28+F23+F11</f>
        <v>134005181</v>
      </c>
      <c r="G29" s="55">
        <f t="shared" si="4"/>
        <v>0</v>
      </c>
      <c r="H29" s="55">
        <f t="shared" si="4"/>
        <v>0</v>
      </c>
      <c r="I29" s="55">
        <f t="shared" si="4"/>
        <v>0</v>
      </c>
      <c r="J29" s="55">
        <f t="shared" si="4"/>
        <v>0</v>
      </c>
      <c r="K29" s="55">
        <f t="shared" si="4"/>
        <v>0</v>
      </c>
      <c r="L29" s="55">
        <f t="shared" si="4"/>
        <v>0</v>
      </c>
      <c r="M29" s="55">
        <f t="shared" si="4"/>
        <v>0</v>
      </c>
      <c r="N29" s="55">
        <f t="shared" si="4"/>
        <v>0</v>
      </c>
      <c r="O29" s="55">
        <f t="shared" si="4"/>
        <v>0</v>
      </c>
      <c r="P29" s="55">
        <f t="shared" si="4"/>
        <v>0</v>
      </c>
      <c r="Q29" s="55">
        <f t="shared" si="4"/>
        <v>0</v>
      </c>
      <c r="R29" s="55">
        <f t="shared" si="4"/>
        <v>0</v>
      </c>
      <c r="S29" s="55"/>
      <c r="T29" s="55"/>
      <c r="U29" s="86">
        <f>V29/F29</f>
        <v>0.15714616287858302</v>
      </c>
      <c r="V29" s="92">
        <f>V28+V23+V11</f>
        <v>21058400</v>
      </c>
      <c r="W29" s="31"/>
      <c r="X29" s="31"/>
    </row>
    <row r="30" spans="1:27" s="3" customFormat="1" x14ac:dyDescent="0.2">
      <c r="A30" s="9"/>
      <c r="B30" s="9"/>
      <c r="C30" s="9"/>
      <c r="D30" s="9"/>
      <c r="E30" s="57"/>
      <c r="F30" s="58"/>
      <c r="G30" s="59"/>
      <c r="H30" s="59"/>
      <c r="I30" s="59"/>
      <c r="J30" s="60"/>
      <c r="K30" s="60"/>
      <c r="L30" s="60"/>
      <c r="M30" s="60"/>
      <c r="N30" s="60"/>
      <c r="O30" s="60"/>
      <c r="P30" s="60"/>
      <c r="Q30" s="60"/>
      <c r="R30" s="60"/>
      <c r="S30" s="53"/>
      <c r="T30" s="58"/>
      <c r="U30" s="58"/>
      <c r="V30" s="61"/>
      <c r="W30" s="58"/>
      <c r="X30" s="58"/>
      <c r="Z30" s="5"/>
      <c r="AA30" s="2"/>
    </row>
    <row r="31" spans="1:27" s="3" customFormat="1" x14ac:dyDescent="0.2">
      <c r="A31" s="10"/>
      <c r="B31" s="10"/>
      <c r="C31" s="10"/>
      <c r="D31" s="9" t="s">
        <v>23</v>
      </c>
      <c r="E31" s="62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58"/>
      <c r="U31" s="58"/>
      <c r="V31" s="53"/>
      <c r="W31" s="58"/>
      <c r="X31" s="58"/>
      <c r="Z31" s="2"/>
      <c r="AA31" s="2"/>
    </row>
    <row r="32" spans="1:27" s="3" customFormat="1" x14ac:dyDescent="0.2">
      <c r="A32" s="10"/>
      <c r="B32" s="10"/>
      <c r="C32" s="10"/>
      <c r="D32" s="11"/>
      <c r="E32" s="62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58"/>
      <c r="U32" s="58"/>
      <c r="V32" s="53"/>
      <c r="W32" s="58"/>
      <c r="X32" s="58"/>
      <c r="Z32" s="2"/>
      <c r="AA32" s="2"/>
    </row>
    <row r="33" spans="1:33" s="3" customFormat="1" x14ac:dyDescent="0.2">
      <c r="A33" s="10"/>
      <c r="B33" s="10"/>
      <c r="C33" s="10"/>
      <c r="D33" s="11"/>
      <c r="E33" s="62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58"/>
      <c r="U33" s="58"/>
      <c r="V33" s="53"/>
      <c r="W33" s="58"/>
      <c r="X33" s="58"/>
      <c r="Z33" s="2"/>
      <c r="AA33" s="2"/>
    </row>
    <row r="34" spans="1:33" s="3" customFormat="1" x14ac:dyDescent="0.2">
      <c r="A34" s="10"/>
      <c r="B34" s="10"/>
      <c r="C34" s="10"/>
      <c r="D34" s="10"/>
      <c r="E34" s="62"/>
      <c r="F34" s="59"/>
      <c r="G34" s="59"/>
      <c r="H34" s="59"/>
      <c r="I34" s="59"/>
      <c r="J34" s="60"/>
      <c r="K34" s="60"/>
      <c r="L34" s="60"/>
      <c r="M34" s="60"/>
      <c r="N34" s="60"/>
      <c r="O34" s="60"/>
      <c r="P34" s="60"/>
      <c r="Q34" s="60"/>
      <c r="R34" s="60"/>
      <c r="S34" s="64"/>
      <c r="T34" s="58"/>
      <c r="U34" s="58"/>
      <c r="V34" s="64"/>
      <c r="W34" s="58"/>
      <c r="X34" s="58"/>
      <c r="Z34" s="2"/>
      <c r="AA34" s="2"/>
    </row>
    <row r="35" spans="1:33" s="3" customFormat="1" ht="18" x14ac:dyDescent="0.25">
      <c r="A35" s="10"/>
      <c r="B35" s="10"/>
      <c r="C35" s="10"/>
      <c r="D35" s="79" t="s">
        <v>24</v>
      </c>
      <c r="E35" s="8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81" t="s">
        <v>25</v>
      </c>
      <c r="V35" s="81"/>
      <c r="W35" s="65"/>
      <c r="X35" s="65"/>
      <c r="Y35" s="6"/>
      <c r="Z35" s="6"/>
      <c r="AA35" s="6"/>
      <c r="AB35" s="6"/>
      <c r="AC35" s="6"/>
      <c r="AD35" s="6"/>
      <c r="AE35" s="6"/>
      <c r="AF35" s="6"/>
      <c r="AG35" s="6"/>
    </row>
    <row r="36" spans="1:33" s="3" customFormat="1" ht="18" x14ac:dyDescent="0.25">
      <c r="A36" s="10"/>
      <c r="B36" s="10"/>
      <c r="C36" s="10"/>
      <c r="D36" s="82" t="s">
        <v>26</v>
      </c>
      <c r="E36" s="8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149" t="s">
        <v>27</v>
      </c>
      <c r="V36" s="149"/>
      <c r="W36" s="53"/>
      <c r="X36" s="53"/>
      <c r="Y36" s="7"/>
      <c r="Z36" s="7"/>
      <c r="AA36" s="7"/>
      <c r="AB36" s="7"/>
      <c r="AC36" s="7"/>
      <c r="AD36" s="7"/>
      <c r="AE36" s="7"/>
      <c r="AF36" s="7"/>
      <c r="AG36" s="7"/>
    </row>
    <row r="37" spans="1:33" s="3" customFormat="1" x14ac:dyDescent="0.2">
      <c r="A37" s="10"/>
      <c r="B37" s="10"/>
      <c r="C37" s="10"/>
      <c r="D37" s="10"/>
      <c r="E37" s="62"/>
      <c r="F37" s="59"/>
      <c r="G37" s="59"/>
      <c r="H37" s="59"/>
      <c r="I37" s="59"/>
      <c r="J37" s="60"/>
      <c r="K37" s="60"/>
      <c r="L37" s="60"/>
      <c r="M37" s="60"/>
      <c r="N37" s="60"/>
      <c r="O37" s="60"/>
      <c r="P37" s="60"/>
      <c r="Q37" s="60"/>
      <c r="R37" s="60"/>
      <c r="S37" s="64"/>
      <c r="T37" s="58"/>
      <c r="U37" s="58"/>
      <c r="V37" s="64"/>
      <c r="W37" s="58"/>
      <c r="X37" s="58"/>
      <c r="Z37" s="2"/>
      <c r="AA37" s="2"/>
    </row>
    <row r="38" spans="1:33" s="3" customFormat="1" x14ac:dyDescent="0.2">
      <c r="A38" s="10"/>
      <c r="B38" s="10"/>
      <c r="C38" s="10"/>
      <c r="D38" s="10"/>
      <c r="E38" s="62"/>
      <c r="F38" s="59"/>
      <c r="G38" s="59"/>
      <c r="H38" s="59"/>
      <c r="I38" s="59"/>
      <c r="J38" s="60"/>
      <c r="K38" s="60"/>
      <c r="L38" s="60"/>
      <c r="M38" s="60"/>
      <c r="N38" s="60"/>
      <c r="O38" s="60"/>
      <c r="P38" s="60"/>
      <c r="Q38" s="60"/>
      <c r="R38" s="60"/>
      <c r="S38" s="64"/>
      <c r="T38" s="58"/>
      <c r="U38" s="58"/>
      <c r="V38" s="64"/>
      <c r="W38" s="58"/>
      <c r="X38" s="58"/>
      <c r="Z38" s="4"/>
      <c r="AA38" s="2"/>
    </row>
    <row r="39" spans="1:33" s="3" customFormat="1" x14ac:dyDescent="0.2">
      <c r="A39" s="10"/>
      <c r="B39" s="10"/>
      <c r="C39" s="10"/>
      <c r="D39" s="10"/>
      <c r="E39" s="62"/>
      <c r="F39" s="59"/>
      <c r="G39" s="59"/>
      <c r="H39" s="59"/>
      <c r="I39" s="59"/>
      <c r="J39" s="66"/>
      <c r="K39" s="66"/>
      <c r="L39" s="66"/>
      <c r="M39" s="66"/>
      <c r="N39" s="66"/>
      <c r="O39" s="66"/>
      <c r="P39" s="66"/>
      <c r="Q39" s="66"/>
      <c r="R39" s="66"/>
      <c r="S39" s="64"/>
      <c r="T39" s="58"/>
      <c r="U39" s="58"/>
      <c r="V39" s="64"/>
      <c r="W39" s="58"/>
      <c r="X39" s="58"/>
      <c r="Z39" s="2"/>
      <c r="AA39" s="2"/>
    </row>
    <row r="40" spans="1:33" x14ac:dyDescent="0.2">
      <c r="D40" s="13"/>
      <c r="E40" s="47"/>
      <c r="F40" s="67"/>
      <c r="G40" s="68"/>
      <c r="H40" s="68"/>
      <c r="I40" s="68"/>
    </row>
    <row r="41" spans="1:33" x14ac:dyDescent="0.2">
      <c r="D41" s="13"/>
      <c r="E41" s="47"/>
      <c r="F41" s="67"/>
    </row>
  </sheetData>
  <mergeCells count="26">
    <mergeCell ref="U36:V36"/>
    <mergeCell ref="T5:T6"/>
    <mergeCell ref="U5:V5"/>
    <mergeCell ref="B8:D8"/>
    <mergeCell ref="B9:D9"/>
    <mergeCell ref="B10:D10"/>
    <mergeCell ref="P5:P6"/>
    <mergeCell ref="Q5:Q6"/>
    <mergeCell ref="R5:R6"/>
    <mergeCell ref="S5:S6"/>
    <mergeCell ref="A1:X1"/>
    <mergeCell ref="A2:X2"/>
    <mergeCell ref="A5:D6"/>
    <mergeCell ref="E5:E6"/>
    <mergeCell ref="F5:F6"/>
    <mergeCell ref="G5:G6"/>
    <mergeCell ref="H5:H6"/>
    <mergeCell ref="I5:I6"/>
    <mergeCell ref="J5:J6"/>
    <mergeCell ref="K5:K6"/>
    <mergeCell ref="W5:W6"/>
    <mergeCell ref="X5:X6"/>
    <mergeCell ref="L5:L6"/>
    <mergeCell ref="M5:M6"/>
    <mergeCell ref="N5:N6"/>
    <mergeCell ref="O5:O6"/>
  </mergeCells>
  <pageMargins left="0.433070866" right="0" top="0.98425196850393704" bottom="1.49606299212598" header="0.511811023622047" footer="0.511811023622047"/>
  <pageSetup paperSize="5" scale="9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1st qtr</vt:lpstr>
      <vt:lpstr>3rd</vt:lpstr>
      <vt:lpstr>'1st qtr'!Print_Titles</vt:lpstr>
      <vt:lpstr>'3rd'!Print_Titles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BUDGET WS 2023</cp:lastModifiedBy>
  <cp:lastPrinted>2025-03-07T01:00:59Z</cp:lastPrinted>
  <dcterms:created xsi:type="dcterms:W3CDTF">2019-04-15T02:51:43Z</dcterms:created>
  <dcterms:modified xsi:type="dcterms:W3CDTF">2025-03-07T05:46:53Z</dcterms:modified>
</cp:coreProperties>
</file>