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false"/>
  <bookViews>
    <workbookView activeTab="3" autoFilterDateGrouping="true" firstSheet="2" minimized="false" showHorizontalScroll="true" showSheetTabs="true" showVerticalScroll="true" tabRatio="600" visibility="visible"/>
  </bookViews>
  <sheets>
    <sheet name="FORM 10 A (GOODS 2023)" sheetId="1" state="hidden" r:id="rId4"/>
    <sheet name="FORM 10 A (GOODS 2024)" sheetId="2" state="hidden" r:id="rId5"/>
    <sheet name="FORM 10A (GOODS 2024-2)" sheetId="3" r:id="rId6"/>
    <sheet name="FORM 10B (INFRE 2024-2)" sheetId="4" r:id="rId7"/>
    <sheet name=" FORM 10 B (INFRA 2023)" sheetId="5" state="hidden" r:id="rId8"/>
    <sheet name="FORM 10 B (INFRA 2024)" sheetId="6" state="hidden" r:id="rId9"/>
  </sheets>
  <definedNames>
    <definedName name="_xlnm.Print_Titles" localSheetId="0">'FORM 10 A (GOODS 2023)'!$10:$10</definedName>
    <definedName name="_xlnm.Print_Titles" localSheetId="1">'FORM 10 A (GOODS 2024)'!$10:$10</definedName>
    <definedName name="_xlnm.Print_Titles" localSheetId="2">'FORM 10A (GOODS 2024-2)'!$10:$10</definedName>
    <definedName name="_xlnm.Print_Titles" localSheetId="3">'FORM 10B (INFRE 2024-2)'!$1:$10</definedName>
    <definedName name="_xlnm.Print_Area" localSheetId="3">'FORM 10B (INFRE 2024-2)'!$A$1:$L$72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<sst xmlns="http://schemas.openxmlformats.org/spreadsheetml/2006/main" uniqueCount="325">
  <si>
    <t>FDP  Form 10a-Bid Results on Goods &amp; Services</t>
  </si>
  <si>
    <t>Republic of the Philippines</t>
  </si>
  <si>
    <t>GOODS &amp; SERVICES BID-OUT</t>
  </si>
  <si>
    <t>CITY OF BATAC</t>
  </si>
  <si>
    <t>Fourth Quarter</t>
  </si>
  <si>
    <t>OCTOBER-DECEMBER 2023</t>
  </si>
  <si>
    <t>No.</t>
  </si>
  <si>
    <t>BID ID No.</t>
  </si>
  <si>
    <t xml:space="preserve"> Name of Project</t>
  </si>
  <si>
    <t>Approved Budget for Contract              (In Php)</t>
  </si>
  <si>
    <t>Winning Bidder</t>
  </si>
  <si>
    <t>Name of  Supplier</t>
  </si>
  <si>
    <t xml:space="preserve"> Address of Bidder</t>
  </si>
  <si>
    <t>Bid Amount       (In Php)</t>
  </si>
  <si>
    <t>Date of Bidding</t>
  </si>
  <si>
    <t>Pre-Proc Conference</t>
  </si>
  <si>
    <t>Pre-bid Conference</t>
  </si>
  <si>
    <t>PURCHASE OF VETERINARY MEDICINES</t>
  </si>
  <si>
    <t>STY BATAC-AGRO INDUSTRIAL TRADING</t>
  </si>
  <si>
    <t>City of Batac, Ilocos Norte</t>
  </si>
  <si>
    <t>-</t>
  </si>
  <si>
    <t>PUCHASE OF FILING CABINETS AND METAL SHELVES</t>
  </si>
  <si>
    <t>ABM- A BUILDER MARKETING</t>
  </si>
  <si>
    <t>Laoag City, Ilocos Norte</t>
  </si>
  <si>
    <t>PURCHASE OF MEDICINES FOR USE IN THE CONDUCT OF NEUTERING AND SPAYING OF CATS AND DOGS IN THE CITY OF BATAC</t>
  </si>
  <si>
    <t>PURCHASE OF ONE (1) UNIT WEIGHING SCALE FOR HOGS AND LARGE ANIMALS</t>
  </si>
  <si>
    <t>NEW ERA VENTURES, INC.</t>
  </si>
  <si>
    <t>PURCHASE OF TWO (2) UNITS 55" INFORMATION BILLBOARD USING SELF TOUCH INTERACTIVE KIOSK</t>
  </si>
  <si>
    <t>MEDIACAST DIGITAL GROUP INC.</t>
  </si>
  <si>
    <t>Quezon City</t>
  </si>
  <si>
    <t>PURCHASE OF RESILIENT CROPS AND SOIL AMELIORANTS/ CONDITIONER FOR DISTRIBUTION TO FARMERS</t>
  </si>
  <si>
    <t>PURCHASE OF HYBRID PALAY SEEDS FOR DISTRIBUTION TO FARMERS</t>
  </si>
  <si>
    <t>PURCHASE OF 20 UNITS RICE REAPER</t>
  </si>
  <si>
    <t>September 22, 2023</t>
  </si>
  <si>
    <t>October 04, 2023</t>
  </si>
  <si>
    <t>PURCHASE OF 30 UNITS HOLD-ON THRESHER</t>
  </si>
  <si>
    <t>PURCHASE OF 1,000 UNITS WATER PUMP DIESEL FED ENGINE</t>
  </si>
  <si>
    <t>PURCHASE OF ONE (1) UNIT RICE TRANSPLANTER</t>
  </si>
  <si>
    <t>PURCHASE OF 30 UNITS MULTI-CULTIVATOR</t>
  </si>
  <si>
    <t>PURCHASE OF 1,000 ROLLS IRRIGATION HOSE</t>
  </si>
  <si>
    <t>PURCHASE OF KNAPSACK SPRAYER</t>
  </si>
  <si>
    <t>PURCHASE OF 40 UNITS HAND TRACTOR</t>
  </si>
  <si>
    <t>PURCHASE OF 6 UNITS 4-WHEELED TRACTOR</t>
  </si>
  <si>
    <t>PURCHASE OF MATERIALS FOR THE CONSTRUCTION/ COMPLETION OF PERIMETER FENCE/WIDENING OF SCHOOL GATE (HVMES, DARIWDIW ES, CUMCUMRAAS-MANGGADDI-PITPITAC ES, AND MAGNUANG ES)</t>
  </si>
  <si>
    <t>A.B. CASIANO CONSTRUCTION SUPPLY</t>
  </si>
  <si>
    <t>San Nicolas, Ilocos Norte</t>
  </si>
  <si>
    <t>PURCHASE OF GARLIC AND ONION PLANTING MATERIALS AND FERTILIZER FOR DISTRIBUTION TO GARLIC AND ONION FARMERS</t>
  </si>
  <si>
    <t>October 02, 2023</t>
  </si>
  <si>
    <t>October 13, 2023</t>
  </si>
  <si>
    <t>PURCHASE OF FERTILIZER, PESTICIDE/ INSECTICIDE AND OTHER PRODUCTION MATERIALS FOR TOBACCO FARMERS</t>
  </si>
  <si>
    <t>October 25, 2023</t>
  </si>
  <si>
    <t>PURCHASE OF PIGLETS, FEEDS AND MEDICINES TO BE DISTRIBUTED TO SELECTED INDIGENT IN THE RURAL BARANGAYS IN THE CITY</t>
  </si>
  <si>
    <t>October 09, 2023</t>
  </si>
  <si>
    <t>September 27, 2023</t>
  </si>
  <si>
    <t>PURCHASEOF UPGRADED BULL CALF TO BE DISTRIBUTED TO REGISTERED LIVESTOCK RAISERS IN THE CITY</t>
  </si>
  <si>
    <t>September 15, 2023</t>
  </si>
  <si>
    <t>PURCHASE OF HYBRID CORN SEEDS AND FERTILIZER FOR DISTRIBUTION TO CORN FARMERS</t>
  </si>
  <si>
    <t>Ocotber 25, 2023</t>
  </si>
  <si>
    <t>PURCHASE OF FERTILIZER, PESTICIDE/ INSECTICIDE AND OTHER PRODUCTION MATERIALS FOR MANGO GROWERS/ STAKEHOLDERS</t>
  </si>
  <si>
    <t>PURCHASE OF 2 UNITS MEDIUM DUTY TRUCK (DROP SIDE)</t>
  </si>
  <si>
    <t>CARTREK VEHICLE TRADING</t>
  </si>
  <si>
    <t xml:space="preserve">Tuding, Itogon, Benguet </t>
  </si>
  <si>
    <t>October 23, 2023</t>
  </si>
  <si>
    <t>August 04, 2023</t>
  </si>
  <si>
    <t>October 11, 2023</t>
  </si>
  <si>
    <t>PURCHASE OF 2 UNITS DUMP TRUCK</t>
  </si>
  <si>
    <t>PURCHASE OF MONOBLOC CHAIRS FOR THE PROJECT" PROVISION OF MONOBLOC CHAIRS TO ALL BARANGAYS</t>
  </si>
  <si>
    <t>ABM - A BUILDER MARKETING</t>
  </si>
  <si>
    <t>PURCHASE OF FOLDABLE TABLES FOR THE PROJECT, "PROVISION OF FOLDABLE TABLES TO ALL BARANGAYS AND VARIOUS HIGH SCHOOLS &amp; ELEMENTARY"</t>
  </si>
  <si>
    <t>PURCHASE OF SPORTS UNIFORMS FOR INTER HIGH SCHOOL SPORTS TOURNAMENT 2023</t>
  </si>
  <si>
    <t>PURCHASE OF MEDICAL, DENTAL &amp; LABORATORY SUPPLIES"</t>
  </si>
  <si>
    <t>PURCHASE OF HAT WITH FACE COVER FOR THE PROJECT, "PROVISION OF HAT WITH FACE COVER FOR FARMERS</t>
  </si>
  <si>
    <t>ANTONIO MIGUEL CLOTHING STORE</t>
  </si>
  <si>
    <t xml:space="preserve">Taguig City 
Metro Manila
</t>
  </si>
  <si>
    <t>PURCHASE OF SCHOOL UNIFORMS FOR LEARNERS</t>
  </si>
  <si>
    <t>Taguig City, Metro Manila</t>
  </si>
  <si>
    <t>September 25, 2023</t>
  </si>
  <si>
    <t>PURCHASE OF LONG SLEEVES FOR THE PROJECT "PROVISION OF LONG SLEEVES FOR FARMERS</t>
  </si>
  <si>
    <t>PURCHASE OF SCHOOL SUPPLIES FOR LEARNERS</t>
  </si>
  <si>
    <t>NH ROVI'S GEN. MDSE</t>
  </si>
  <si>
    <t>October 16, 2023</t>
  </si>
  <si>
    <t>PURCHASE OF SPORTS UNIFORMS FOR INTER ELEMENTARY BASKETBALL TOURNAMENT 2023</t>
  </si>
  <si>
    <t>Ocotber 31, 2023</t>
  </si>
  <si>
    <t>PURCHASE OF CHRISTMAS DECORATIONS AND LANTERNS FOR THE CITY</t>
  </si>
  <si>
    <t>ROLREN'S LANTERN &amp; GEN. MDSE</t>
  </si>
  <si>
    <t xml:space="preserve">San Fernando City, Pampanga </t>
  </si>
  <si>
    <t>November 08, 2023</t>
  </si>
  <si>
    <t>PURCHASE OF MATERIALS FOR THE INSTALLATION OF WATER METERING PER STALL FOR FISH AND MEAT SECTION</t>
  </si>
  <si>
    <t>LAOAG NEWTON CONSTRUCTION SUPPLY</t>
  </si>
  <si>
    <t>November 20, 2023</t>
  </si>
  <si>
    <t>PURCHASE OF COMPUTER PRINTERS &amp; COMPUTER MONITOR</t>
  </si>
  <si>
    <t>MSTRIT.COM COMPUTER MARKETING AND SERVICES</t>
  </si>
  <si>
    <t>PURCHASE OF GROCERY ITEMS FOR THE PROJECT, “PINAGRIRINNANUD TI PASKUA</t>
  </si>
  <si>
    <t>NEW JAVIER TRADING CORPORATION</t>
  </si>
  <si>
    <t xml:space="preserve">Bantay, Ilocos Sur </t>
  </si>
  <si>
    <t>November 22, 2023</t>
  </si>
  <si>
    <t>October 27, 2023</t>
  </si>
  <si>
    <t>PURCHASE OF VARIOUS OFFICE SUPPLIES FOR USE OF DIFFERENT OFFICES</t>
  </si>
  <si>
    <t>NH ROVI'S GENERAL MERCHANDISE</t>
  </si>
  <si>
    <t>PURCHASE OF DESKTOP COMPUTERS AND NETWORK-ATTACHED STORAGE (NAS)</t>
  </si>
  <si>
    <t>PURCHASE OF COMPUTER LAPTOPS</t>
  </si>
  <si>
    <t>PURCHASE OF MANUAL FERTILIZER APPLICATOR FOR DISTRIBUTION TO CORN FARMERS</t>
  </si>
  <si>
    <t>PURCHASE OF ELECTRICAL SUPPLIES AND MATERIALS FOR THE REPAIR AND MAINTENANCE OF GOVERNMENT FACILITIES</t>
  </si>
  <si>
    <t>PURCHASE OF CARPENTRY AND POWER TOOLS FOR THE GENERAL SERVICES OFFICE</t>
  </si>
  <si>
    <t>LC- MOTION HARDWARE</t>
  </si>
  <si>
    <t>PURCHASE OF RABBIT (DOE AND BUCK), FEEDS AND VETERINARY MEDICINES TO BE DISTRIBUTED TO RABBIT RAISERS IN THE CITY</t>
  </si>
  <si>
    <t>November 29, 2023</t>
  </si>
  <si>
    <t>PROCUREMENT OF PUBLIC ADDRESS SYSTEM FOR THE WHOLE PUBLIC MARKET WITH COMPLETE ACCESSORIES</t>
  </si>
  <si>
    <t>LINKS AND VISIONS, INC</t>
  </si>
  <si>
    <t>Quezon City, Metro Manila</t>
  </si>
  <si>
    <t>PURCHASE OF GROCERY ITEMS FOR CHRISTMAS PROGRAM AND GIFT GIVING OF PWDs</t>
  </si>
  <si>
    <t>PURCHASE OF MEALS AND SNACKS FOR THE ACTIVITIES OF THE 446TH FOUNDING ANNIVERSARY OF THE CITY OF BATAC</t>
  </si>
  <si>
    <t>FMMJ EATERY</t>
  </si>
  <si>
    <t>PURCHASE OF VARIOUS JANITORIAL AND CLEANING SUPPLIES FOR THE 3RD AND 4TH QUARTER OF CY 2023</t>
  </si>
  <si>
    <t>JOSHUA &amp; CALEB GENERAL MERCHANDISE</t>
  </si>
  <si>
    <t>PURCHASE OF LAPTOP FOR USE OF DIFFERENT OFFICES</t>
  </si>
  <si>
    <t>PURCHASE OF VITAMINS AND MULTIVITAMINS FOR CITY OFFICIALS AND EMPLOYEES</t>
  </si>
  <si>
    <t>PURCHASE OF MEDICINES FOR USE OF THE CITY HEALTH OFFICE</t>
  </si>
  <si>
    <t>October 18, 2023</t>
  </si>
  <si>
    <t>PURCHASE OF PORTABLE SOUND SYSTEM FOR THE PROJECT, “PROVISION OF PORTABLE SOUND SYSTEM TO ALL BARANGAYS</t>
  </si>
  <si>
    <t>PURCHASE OF GARBAGE COMPACTOR</t>
  </si>
  <si>
    <t>December 04, 2023</t>
  </si>
  <si>
    <t>PURCHASE OF TEXTBOOKS FOR USE OF THE CHILD DEVELOPMENT CENTERS</t>
  </si>
  <si>
    <t>MAGILAS DISTRIBUTION &amp; TRADING CORP.</t>
  </si>
  <si>
    <t>PURCHASE OF INSTRUCTIONAL MATERIALS FOR USE OF THE CHILD DEVELOPMENT CENTERS</t>
  </si>
  <si>
    <t>168 MALIKHA DISTIRBUTION &amp; TRADING CORP.</t>
  </si>
  <si>
    <t>PURCHASE OF MILK FOR THE SUPPLEMENTARY FEEDING PROGRAM OF THE DAY CARE CHILDREN</t>
  </si>
  <si>
    <t>PURCHASE OF VARIOUS GOODS FOR THE CHRISTMAS FESTIVAL AND GIFT GIVING OF SENIOR CITIZEN</t>
  </si>
  <si>
    <t>PURCHASE OF VARIOUS GOODS FOR THE GIFT GIVING DURING THE CHRISTMAS PROGRAM OF THE DAY CARE CHILDREN</t>
  </si>
  <si>
    <t>LIGHTS, SOUNDS, VIDEO WALL &amp; RIGGING FOR THE 446TH FOUNDING ANNIVERSARY AND EMPANADA FESTIVAL</t>
  </si>
  <si>
    <t>ALL ACCESS AUDIO-LIGHTS SPECIALIST</t>
  </si>
  <si>
    <t>Narvacan, Ilocos Sur</t>
  </si>
  <si>
    <t>PURCHASE OF CONSTRUCTION MATERIALS FOR DISTRIBUTION TO TOBACCO GROWERS TO BE USED IN THE CONSTRUCTION/ IMPROVEMENT/ REPAIR OF FLUE CURING BARNS</t>
  </si>
  <si>
    <t>December 01, 2023</t>
  </si>
  <si>
    <t>PURCHASE OF REFRIGERATED VAN AND HAULING TRUCK</t>
  </si>
  <si>
    <t>January 03, 2024</t>
  </si>
  <si>
    <t>November 24, 2023</t>
  </si>
  <si>
    <t>December 20, 2023</t>
  </si>
  <si>
    <t>x-x-x-x-x-x-x-x-x</t>
  </si>
  <si>
    <t>We hereby certify that we have reviewed the contents and hereby attest to
the veracity and correctness of the data or information contained in this 
document.</t>
  </si>
  <si>
    <t>MARK ANGELO V. SABAS</t>
  </si>
  <si>
    <t>MARLON F. SORIA</t>
  </si>
  <si>
    <t>BAC Secretariat Head (Goods)</t>
  </si>
  <si>
    <t>BAC Chairperson</t>
  </si>
  <si>
    <t>First Quarter</t>
  </si>
  <si>
    <t>JANUARY-MARCH 2024</t>
  </si>
  <si>
    <t>PURCHASE OF REFRIGERATED VAN &amp; HAULING TRUCK</t>
  </si>
  <si>
    <t>ITOGON, BENGUET</t>
  </si>
  <si>
    <t>JANUARY 3, 2024</t>
  </si>
  <si>
    <t>PURCHASE OF VACCINES FOR ANTI-RABIES AND CONTROL FOR THE 1st AND 2nd QUARTER 2024</t>
  </si>
  <si>
    <t>ABM-A BUILDER MARKETING</t>
  </si>
  <si>
    <t>LAOAG CITY, ILOCOS NORTE</t>
  </si>
  <si>
    <t>FEBRUARY 26, 2024</t>
  </si>
  <si>
    <t>PURCHASE OF MEALS AND SNACKS TO BE SERVED DURING THE JUMPSTARTING LOCAL GOVERNMENT BASIC ORIENTATION &amp; ENHANCING BARANGAY GOVERNANCE ADMINISTRATION OF THE BARANGAY NEWLY ELECTED OFFICIALS</t>
  </si>
  <si>
    <t>MARGARITA'S CATERING</t>
  </si>
  <si>
    <t>CITY OF BATAC, ILOCOS NORTE</t>
  </si>
  <si>
    <t>PURCHASE OF 2 UNITS MULTI-PURPOSE VEHICLE</t>
  </si>
  <si>
    <t>EMS P. L. HARDWARE TOOLS &amp; EQUIPMENT TRADING</t>
  </si>
  <si>
    <t>TARLAC CITY, TARLAC</t>
  </si>
  <si>
    <t>MARCH 18, 2024</t>
  </si>
  <si>
    <t>PURCHASE OF PATIENT TRANSPORT VEHICLE</t>
  </si>
  <si>
    <t>PURCHASE OF BRAND NEW RESCUE VEHICLE</t>
  </si>
  <si>
    <t>PURCHASE OF PRE-FAB CONTAINER VAN</t>
  </si>
  <si>
    <t>PURCHASE OF FUEL FOR DREDGING, DECLOGGING, AND CLEANING OF RIVERS, CREEKS, CANALS, SMALL FARM RESERVOIR AND OTHER WATERWAYS</t>
  </si>
  <si>
    <t>TRI-P FUEL &amp; OIL DISTRIBUTOR</t>
  </si>
  <si>
    <t>APRIL 1, 2024</t>
  </si>
  <si>
    <t>PURCHASE OF MATERIALS FOR THE FABRICATION OF CITY FLOAT, INNER STAGE AND OUTER MAIN STAGE FOR THE FARMERS FESTIVAL 2024</t>
  </si>
  <si>
    <t>JCP CONSTRUCTION SUPPLY</t>
  </si>
  <si>
    <t>PURCHASE OF VARIOUS LABORATORY SUPPLIES FOR THE CITY HEALTH OFFICE</t>
  </si>
  <si>
    <t>PURCHASE OF VACCINES FOR THE NATIONAL IMMUNIZATION PROGRAM, "BATA-BATACQUEÑO, PROTEKTADO"</t>
  </si>
  <si>
    <t>PURCHASE OF UNIFORMS FOR THE PARTICIPANTS OF THE REGION I ATHLETIC ASSOCIATION MEET</t>
  </si>
  <si>
    <t>PURCHASE OF SPORTING GOODS FOR THE SECONDARY SCHOOLS IN THE CITY OF BATAC</t>
  </si>
  <si>
    <t>PURCHASE OF VITAMIN C WITH ZINC AND MULTI-VITAMINS TO BE DISTRIBUTED TO CITY OFFICIALS AND EMPLOYEES</t>
  </si>
  <si>
    <t>APRIL 24, 2024</t>
  </si>
  <si>
    <t>PURCHASE OF FERTILIZERS FOR DISTRIBUTION TO FARMERS</t>
  </si>
  <si>
    <t>STY BATAC AGRO INDUSTRIAL TRADING</t>
  </si>
  <si>
    <t>APRIL 29, 2024</t>
  </si>
  <si>
    <t>PURCHASE OF HYBRID VEGETABLE SEEDS AND MATERIALS FOR DISTRIBUTION TO VEGETABLE GROWERS FOR GULAYAN SA BARANGAY</t>
  </si>
  <si>
    <t>PURCHASE OF CERTIFIED AND HYBRID PALAY SEEDS FOR DISTRIBUTION TO RICE FARMERS</t>
  </si>
  <si>
    <t>PURCHASE OF MEDALS FOR THE DESERVING ELEMENTARY PUPILS AND JUNIOR HIGH SCHOOL AND SENIOR HIGH SCHOOL STUDENTS OF VARIOUS SCHOOLS</t>
  </si>
  <si>
    <t xml:space="preserve">GREGMAN'S GENERAL MERCHANDISE </t>
  </si>
  <si>
    <t>MAY 15, 2024</t>
  </si>
  <si>
    <t>Second Quarter</t>
  </si>
  <si>
    <t>APRIL-JUNE 2024</t>
  </si>
  <si>
    <t>PURCHASE OF VACCINES FOR THE CONDUCT OF MASSIVE ANTI-RABIES VACCINATION IN THE CITY OF BATAC</t>
  </si>
  <si>
    <t>ST. RUIZ AGRO FARM SUPPLY &amp; GEN. MDSE.</t>
  </si>
  <si>
    <t>PURCHASE OF BROILER CHICKS AND FEEDS FOR DSITRIBUTION TO POULTRY RAISERS OF BARANGAY CAMGUIDAN AND CAPACUAN</t>
  </si>
  <si>
    <t>MAY 8, 2024</t>
  </si>
  <si>
    <t xml:space="preserve">PURCHASE VARIOUS MEDICAL SUPPLIES AND EQUIPMENT FOR THE USE OF THE CITY HEALTH OFFICE </t>
  </si>
  <si>
    <t>MAY 29, 2024</t>
  </si>
  <si>
    <t>PURCHASE OF VARIOUS MEDICINES AND VACCINES FOR USE OF THE CITY HEALTH OFFICE</t>
  </si>
  <si>
    <t>PURCHASE OF OTHER SUPPLIES AND MATERIALS FOR USE OF DIFFERENT OFFICES</t>
  </si>
  <si>
    <t>JUNE 3, 2024</t>
  </si>
  <si>
    <t>PURCHASE OF TRAFFIC LIGHTS WITH TIMER</t>
  </si>
  <si>
    <t>TRAFFIC SUPPLIES &amp; CONSTRUCTION CORP.</t>
  </si>
  <si>
    <t>PARAÑAQUE CITY</t>
  </si>
  <si>
    <t>JUNE 5, 2024</t>
  </si>
  <si>
    <t>PURCHASE OF FOLDABLE TABLES, FILING CABINETS AND MONOBLOC CHAIRS FOR USE OF DIFFERENT OFFICES</t>
  </si>
  <si>
    <t>PURCHASE OF SPORTS UNIFORM FOR THE INTER-BARANGAY</t>
  </si>
  <si>
    <t>JUNE 10, 2024</t>
  </si>
  <si>
    <t>PURCHASE OF WELL-MILLED RICE FOR DISTRIBUTION TO AFFECTED HOUSEHOLD DURING TYPHOON EGAY</t>
  </si>
  <si>
    <t>NEW JAVIER TRADING CORP.</t>
  </si>
  <si>
    <t>BANTAY, ILOCOS SUR</t>
  </si>
  <si>
    <t>JUNE 17, 2024</t>
  </si>
  <si>
    <t>SGD</t>
  </si>
  <si>
    <t>FDP  Form 10a-Bid Results on Civil Works</t>
  </si>
  <si>
    <t>CIVIL WORKS BID-OUT</t>
  </si>
  <si>
    <t>BATAC CITY</t>
  </si>
  <si>
    <t>Second Quarter 2024</t>
  </si>
  <si>
    <t>APRIL TO JUNE</t>
  </si>
  <si>
    <t>Name of Project</t>
  </si>
  <si>
    <t>Approved Budget for Contract  (In Php)</t>
  </si>
  <si>
    <t>Location</t>
  </si>
  <si>
    <t>Name &amp; Address</t>
  </si>
  <si>
    <t xml:space="preserve">Bid Amount (In Php) </t>
  </si>
  <si>
    <t>Bidding Date</t>
  </si>
  <si>
    <t>Contract Duration (In Calendar Days base on pow)</t>
  </si>
  <si>
    <t>Contract End Date</t>
  </si>
  <si>
    <t>NOTICE OF AWARD DATE</t>
  </si>
  <si>
    <t>REPAIR AND MAINTENANCE OF BUILDING STRUCTURES-REPAIR OF THE FLOORING OF VICE MAYOR'S OFFICE, CITY OF BATAC</t>
  </si>
  <si>
    <t>#1-S VALDEZ, CITYO F BATAC, ILOCOS NORTE</t>
  </si>
  <si>
    <t>KRB CONSTRUCTION</t>
  </si>
  <si>
    <t xml:space="preserve">NO.40-B CABUNGAAN, LAOAG CITY, ILOCOS NORTE </t>
  </si>
  <si>
    <t>May 29, 2024</t>
  </si>
  <si>
    <t>30 Day/s</t>
  </si>
  <si>
    <t>June 10, 2024</t>
  </si>
  <si>
    <t>REHABILITATION OF SPILLWAY AT SITIO BESSANG, BARANGAY #21 QUIOM, CITY OF BATAC</t>
  </si>
  <si>
    <t>#21 QUIOM, CITY OF BATAC</t>
  </si>
  <si>
    <t>MEGAPOLITAN BUILDERS AND CONSTRUCTION SUPPLY</t>
  </si>
  <si>
    <t xml:space="preserve">NO.40-A CABUNGAAN SOUTH, LAOAG CITY, ILOCOS NORTE </t>
  </si>
  <si>
    <t>June 05, 2024</t>
  </si>
  <si>
    <t>37 Day/s</t>
  </si>
  <si>
    <t>June 18, 2024</t>
  </si>
  <si>
    <t>CONSTRUCTION OF SLOPE PROTECTION AT MABALENG BRIDGE, BARANGAY MABALENG, CITY OF BATAC, ILOCOS NORTE</t>
  </si>
  <si>
    <t>BARANGAY MABALENG, CITY OF BATAC, ILOCOS NORTE</t>
  </si>
  <si>
    <t>13 Day/s</t>
  </si>
  <si>
    <t>REHABILITATION OF FARM TO MARKET ROAD AND ROAD SLOPE PROTECTION AT BARANGAY CANGRUNAAN (SITO BULILISING), CITY OF BATAC, ILOCOS NORTE</t>
  </si>
  <si>
    <t>BARANGAY CANGRUNAAN (SITO BULILISING), CITY OF BATAC, ILOCOS NORTE</t>
  </si>
  <si>
    <t>21 Day/s</t>
  </si>
  <si>
    <t>CONCRETING OF FARM TO MARKET ROAD AT BARANGAY PALONGPONG</t>
  </si>
  <si>
    <t>BARANGAY #32 PALONGPONG, BATAC CITY, ILOCOS NORTE</t>
  </si>
  <si>
    <t>June 21, 2024</t>
  </si>
  <si>
    <t>60 Day/s</t>
  </si>
  <si>
    <t>July 01, 2024</t>
  </si>
  <si>
    <t>CONCRETING OF FARM TO MARKET ROAD AT BARANGAY QUIOM</t>
  </si>
  <si>
    <t>BARANGAY #21 QUIOM, BATAC CITY, ILOCOS NORTE</t>
  </si>
  <si>
    <t>75 Day/s</t>
  </si>
  <si>
    <t>CONCRETING OF FARM TO MARKET ROAD AT BARANGAY SUMADER</t>
  </si>
  <si>
    <t>BARANGAY #24 SUMADER, BATAC CITY, ILOCOS NORTE</t>
  </si>
  <si>
    <t>53 Day/s</t>
  </si>
  <si>
    <t>WELL AND SPRING DEVELOPMENT</t>
  </si>
  <si>
    <t>BARANGAYS MAIPALIG, QUIOM, BININGAN, SUMADER, CAMANDINGAN, SAN PEDRO AND SAN MATEO, CITY OF BATAC, ILOCOS NORTE</t>
  </si>
  <si>
    <t>27 Day/s</t>
  </si>
  <si>
    <t>CONCRETING OF SLOPE PROTECTION AT BARANGAY #28 SAN MATEO</t>
  </si>
  <si>
    <t>BARANGAY #28 SAN MATEO, BATAC CITY, ILOCOS NORTE</t>
  </si>
  <si>
    <t>26 Day/s</t>
  </si>
  <si>
    <t>CONCRETING OF FARM TO MARKET ROAD WITH ROADWAY SLOPE PROTECTION AT SIBBO EAST, BRGY. CAMGUIDAN, CITY OF BATAC, ILOCOS NORTE</t>
  </si>
  <si>
    <t>BARANGAY #25-N CAMGUIDAN, BATAC CITY, ILOCOS NORTE</t>
  </si>
  <si>
    <t>42 Day/s</t>
  </si>
  <si>
    <t>X-X-X-X-X-X-X-X-X-X-X-X-X-X-X-X-X-X-X</t>
  </si>
  <si>
    <t>We certify that we have reviewed the contents and hereby attest to the veracity and correctness of the data or information contained in this document.</t>
  </si>
  <si>
    <t>FDP  Form 10b-Bid Results on Civil Works</t>
  </si>
  <si>
    <t>Fourth  Quarter 2023</t>
  </si>
  <si>
    <t>OCTOBER-DECEMBER</t>
  </si>
  <si>
    <t>Approved Budget for Contract                      (In Php)</t>
  </si>
  <si>
    <t>DATE OF PRE-PROC</t>
  </si>
  <si>
    <t>CONSTRUCTION OF ROADWAY SLOPE PROTECTION, CITY OF BATAC, ILOCOS NORTE</t>
  </si>
  <si>
    <t xml:space="preserve">NO.48-A CABUNGAAN NORTH, LAOAG CITY, ILOCOS NORTE </t>
  </si>
  <si>
    <t>159 Day/s</t>
  </si>
  <si>
    <t xml:space="preserve"> BARANGAYS  PAYAO, CAMGUIDAN, PALONGPONG, MABALENG, DARIWDIW, QUIOM AND SAN MATEO, CITY OF BATAC, ILOCOS NORTE</t>
  </si>
  <si>
    <t>275 Day/s</t>
  </si>
  <si>
    <t>x-x-x-x-x-x-x-x-x-x-x-x-x-x-x-x</t>
  </si>
  <si>
    <t>MICHELLE G. MANUEL, CE.</t>
  </si>
  <si>
    <t>BAC Secretariat Head (Infra)</t>
  </si>
  <si>
    <t>First  Quarter 2024</t>
  </si>
  <si>
    <t>JANUARY-MARCH</t>
  </si>
  <si>
    <t>Approved Budget for Contract (In Php)</t>
  </si>
  <si>
    <t>Contract Duration (In Calendar Days base on POW)</t>
  </si>
  <si>
    <t>CONSTRUCTION OF PERIMETER FENCE &amp; SLOPE PROTECTION @ BENIGNO MACADAEG MEMORIAL ELEMENTARY SCHOOL</t>
  </si>
  <si>
    <t>BRGY. #28 SAN MATEO, CITY OF BATAC, ILOCOS NORTE</t>
  </si>
  <si>
    <t>February 05, 2024</t>
  </si>
  <si>
    <t>41 Days</t>
  </si>
  <si>
    <t>CONCRETING OF FARM TO MARKET ROAD WITH ROADWAY SLOPE PROTECTION AT BRGY #15 BALIGAT</t>
  </si>
  <si>
    <t>BRGY. #15 BALIGAT, CITY OF BATAC, ILOCOS NORTE</t>
  </si>
  <si>
    <t>February 07, 2024</t>
  </si>
  <si>
    <t>22 Days</t>
  </si>
  <si>
    <t>CONSTRUCTION OF GENERAL ARTEMIO RICARTE SENIOR HIGH SCHOOL (GARSHS) COVERED COURT (PHASE II)</t>
  </si>
  <si>
    <t>February 07, 2025</t>
  </si>
  <si>
    <t>105 Days</t>
  </si>
  <si>
    <t>CONSTRUCTION OF BUILDING/ PROCESSING CENTER FOR QUILING NORTE PEANUT PROCESSORS ASSOCIATION</t>
  </si>
  <si>
    <t>BRGY. #16-N QUILING NORTE, CITY OF BATAC, ILOCOS NORTE</t>
  </si>
  <si>
    <t>3.430,566.94</t>
  </si>
  <si>
    <t>122 Days</t>
  </si>
  <si>
    <t>REHABILITATION OF ROAD AT BATAC PUBLIC MARKET</t>
  </si>
  <si>
    <t>BRGY. #35 BIL-LOCA. CITY OF BATAC, ILOCOS NORTE</t>
  </si>
  <si>
    <t>40 Days</t>
  </si>
  <si>
    <t xml:space="preserve">CONSTRUCTION OF COVERED COURT AT BARANGAY #21 QUIOM, CITY OF BATAC, ILOCOS NORTE </t>
  </si>
  <si>
    <t>BRGY. #21 QUIOM, CITY OF BATAC, ILOCOS NORTE</t>
  </si>
  <si>
    <t>95 Days</t>
  </si>
  <si>
    <t>REHABILITATION/IMPROVEMENT OF VARIOUS SMALL SCALE IRRIGARION PROJECT</t>
  </si>
  <si>
    <r>
      <rPr>
        <rFont val="Cambria"/>
        <b val="true"/>
        <i val="false"/>
        <strike val="false"/>
        <color rgb="FF000000"/>
        <sz val="12"/>
        <u val="none"/>
      </rPr>
      <t xml:space="preserve">ITEM 1</t>
    </r>
    <r>
      <rPr>
        <rFont val="Cambria"/>
        <b val="false"/>
        <i val="false"/>
        <strike val="false"/>
        <color rgb="FF000000"/>
        <sz val="12"/>
        <u val="none"/>
      </rPr>
      <t xml:space="preserve">:  REHABILITATION AND IMPROVEMENT OF TUMBAN-PAYAO DIVERSION DAM</t>
    </r>
  </si>
  <si>
    <t>BRGY. #25-S PAYAO, CITY OF BATAC, ILOCOS NORTE</t>
  </si>
  <si>
    <t xml:space="preserve">NO.48-B CABUNGAAN SOUTH, LAOAG CITY, ILOCOS NORTE </t>
  </si>
  <si>
    <t>March 18,
2024</t>
  </si>
  <si>
    <t>120 Days</t>
  </si>
  <si>
    <r>
      <rPr>
        <rFont val="Cambria"/>
        <b val="true"/>
        <i val="false"/>
        <strike val="false"/>
        <color rgb="FF000000"/>
        <sz val="12"/>
        <u val="none"/>
      </rPr>
      <t xml:space="preserve">ITEM 2</t>
    </r>
    <r>
      <rPr>
        <rFont val="Cambria"/>
        <b val="false"/>
        <i val="false"/>
        <strike val="false"/>
        <color rgb="FF000000"/>
        <sz val="12"/>
        <u val="none"/>
      </rPr>
      <t xml:space="preserve">: REHABILITATION AND IMPROVEMENT OF QUIOM DIVERSION DAM</t>
    </r>
  </si>
  <si>
    <t>100 Days</t>
  </si>
  <si>
    <r>
      <rPr>
        <rFont val="Cambria"/>
        <b val="true"/>
        <i val="false"/>
        <strike val="false"/>
        <color rgb="FF000000"/>
        <sz val="12"/>
        <u val="none"/>
      </rPr>
      <t xml:space="preserve">ITEM 3</t>
    </r>
    <r>
      <rPr>
        <rFont val="Cambria"/>
        <b val="false"/>
        <i val="false"/>
        <strike val="false"/>
        <color rgb="FF000000"/>
        <sz val="12"/>
        <u val="none"/>
      </rPr>
      <t xml:space="preserve">: REHABILITATION OF ACOSTA DIVERSION DAM</t>
    </r>
  </si>
  <si>
    <t>BRGY. #33-N NAGBACALAN, CITY OF BATAC, ILOCOS NORTE</t>
  </si>
  <si>
    <r>
      <rPr>
        <rFont val="Cambria"/>
        <b val="true"/>
        <i val="false"/>
        <strike val="false"/>
        <color rgb="FF000000"/>
        <sz val="12"/>
        <u val="none"/>
      </rPr>
      <t xml:space="preserve">ITEM 4</t>
    </r>
    <r>
      <rPr>
        <rFont val="Cambria"/>
        <b val="false"/>
        <i val="false"/>
        <strike val="false"/>
        <color rgb="FF000000"/>
        <sz val="12"/>
        <u val="none"/>
      </rPr>
      <t xml:space="preserve">:  REHABILITATION OF CELESTINO PUCAN DIVERSION DAM</t>
    </r>
  </si>
  <si>
    <t>BRGY. #18 MAGNUANG, CITY OF BATAC, ILOCOS NORTE</t>
  </si>
  <si>
    <r>
      <rPr>
        <rFont val="Cambria"/>
        <b val="true"/>
        <i val="false"/>
        <strike val="false"/>
        <color rgb="FF000000"/>
        <sz val="12"/>
        <u val="none"/>
      </rPr>
      <t xml:space="preserve">ITEM 5</t>
    </r>
    <r>
      <rPr>
        <rFont val="Cambria"/>
        <b val="false"/>
        <i val="false"/>
        <strike val="false"/>
        <color rgb="FF000000"/>
        <sz val="12"/>
        <u val="none"/>
      </rPr>
      <t xml:space="preserve">:  REHABILITATION OF CARMAY DIVERSION DAM</t>
    </r>
  </si>
  <si>
    <t>BRGY. #19 PIMENTEL, CITY OF BATAC, ILOCOS NORTE</t>
  </si>
  <si>
    <t>80 Days</t>
  </si>
  <si>
    <r>
      <rPr>
        <rFont val="Cambria"/>
        <b val="true"/>
        <i val="false"/>
        <strike val="false"/>
        <color rgb="FF000000"/>
        <sz val="12"/>
        <u val="none"/>
      </rPr>
      <t xml:space="preserve">ITEM 6</t>
    </r>
    <r>
      <rPr>
        <rFont val="Cambria"/>
        <b val="false"/>
        <i val="false"/>
        <strike val="false"/>
        <color rgb="FF000000"/>
        <sz val="12"/>
        <u val="none"/>
      </rPr>
      <t xml:space="preserve">: REHABILITATION OF MATANUBONG DIVERSION DAM</t>
    </r>
  </si>
  <si>
    <t>130 Days</t>
  </si>
  <si>
    <t>CONSTRUCTION AND ELECTRIFICATION OF A NEW CLASSROOM BUILDING OF RAYURAY ELEMENTARY SCHOOL</t>
  </si>
  <si>
    <t>BRGY. #33-S RAYURAY, CITY OF BATAC, ILOCOS NORTE</t>
  </si>
  <si>
    <t>211 Days</t>
  </si>
  <si>
    <t>CONSTRUCTION  OF TWO STOREY BUILDING (WITH GARAGE) OF BUREAU OF FIRE PROTECTION</t>
  </si>
  <si>
    <t>BRGY. #16-S QUILING SUR, CITY OF BATAC, ILOCOS NORTE</t>
  </si>
  <si>
    <t>143 Days</t>
  </si>
  <si>
    <t>Construction of Multi-purpose Drying Pavement (MPDP)</t>
  </si>
  <si>
    <t>BRGYS. NAGBACALAN, MABALENG, PARANGOPONG, DARIWDIW, MAGNUANG, TABUG &amp; BAOA EAST, CITY OF BATAC, ILOCOS NORTE</t>
  </si>
  <si>
    <t>59 Days</t>
  </si>
</sst>
</file>

<file path=xl/styles.xml><?xml version="1.0" encoding="utf-8"?>
<styleSheet xmlns="http://schemas.openxmlformats.org/spreadsheetml/2006/main" xml:space="preserve">
  <numFmts count="8">
    <numFmt numFmtId="164" formatCode="[$-3409]mmmm\ dd\,\ yyyy;@"/>
    <numFmt numFmtId="165" formatCode="_(* #,##0.00_);_(* \(#,##0.00\);_(* &quot;-&quot;??_);_(@_)"/>
    <numFmt numFmtId="166" formatCode="_-* #,##0.00_-;\-* #,##0.00_-;_-* &quot;-&quot;??_-;_-@_-"/>
    <numFmt numFmtId="167" formatCode="mm/dd/yy;@"/>
    <numFmt numFmtId="168" formatCode="#,##0.00\ ;&quot; (&quot;#,##0.00\);&quot; -&quot;#\ ;@\ "/>
    <numFmt numFmtId="169" formatCode="_-[$PHP]\ * #,##0.00_-;\-[$PHP]\ * #,##0.00_-;_-[$PHP]\ * &quot;-&quot;??_-;_-@_-"/>
    <numFmt numFmtId="170" formatCode="[$PHP]\ #,##0.00"/>
    <numFmt numFmtId="171" formatCode="[$-3409]dd\ mmmm\,\ yyyy;@"/>
  </numFmts>
  <fonts count="2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mbria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14"/>
      <color rgb="FF000000"/>
      <name val="Cambria"/>
    </font>
    <font>
      <b val="0"/>
      <i val="0"/>
      <strike val="0"/>
      <u val="none"/>
      <sz val="14"/>
      <color rgb="FF000000"/>
      <name val="Cambria"/>
    </font>
    <font>
      <b val="1"/>
      <i val="0"/>
      <strike val="0"/>
      <u val="none"/>
      <sz val="11"/>
      <color rgb="FF000000"/>
      <name val="Cambria"/>
    </font>
    <font>
      <b val="0"/>
      <i val="0"/>
      <strike val="0"/>
      <u val="none"/>
      <sz val="12"/>
      <color rgb="FF000000"/>
      <name val="Cambria"/>
    </font>
    <font>
      <b val="0"/>
      <i val="0"/>
      <strike val="0"/>
      <u val="none"/>
      <sz val="10"/>
      <color rgb="FF000000"/>
      <name val="Cambria"/>
    </font>
    <font>
      <b val="1"/>
      <i val="0"/>
      <strike val="0"/>
      <u val="none"/>
      <sz val="10"/>
      <color rgb="FF000000"/>
      <name val="Cambria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2"/>
      <color rgb="FF000000"/>
      <name val="Cambria"/>
    </font>
    <font>
      <b val="1"/>
      <i val="0"/>
      <strike val="0"/>
      <u val="none"/>
      <sz val="12"/>
      <color rgb="FF000000"/>
      <name val="Cambria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mbria"/>
    </font>
    <font>
      <b val="1"/>
      <i val="0"/>
      <strike val="0"/>
      <u val="single"/>
      <sz val="14"/>
      <color rgb="FF000000"/>
      <name val="Cambria"/>
    </font>
    <font>
      <b val="1"/>
      <i val="0"/>
      <strike val="0"/>
      <u val="none"/>
      <sz val="20"/>
      <color rgb="FF000000"/>
      <name val="Cambria"/>
    </font>
    <font>
      <b val="1"/>
      <i val="0"/>
      <strike val="0"/>
      <u val="single"/>
      <sz val="16"/>
      <color rgb="FF000000"/>
      <name val="Cambria"/>
    </font>
    <font>
      <b val="0"/>
      <i val="0"/>
      <strike val="0"/>
      <u val="single"/>
      <sz val="16"/>
      <color rgb="FF000000"/>
      <name val="Cambria"/>
    </font>
    <font>
      <b val="1"/>
      <i val="0"/>
      <strike val="0"/>
      <u val="single"/>
      <sz val="18"/>
      <color rgb="FF000000"/>
      <name val="Cambria"/>
    </font>
    <font>
      <b val="0"/>
      <i val="0"/>
      <strike val="0"/>
      <u val="none"/>
      <sz val="11"/>
      <color rgb="FFFF0000"/>
      <name val="Cambria"/>
    </font>
    <font>
      <b val="1"/>
      <i val="1"/>
      <strike val="0"/>
      <u val="none"/>
      <sz val="11"/>
      <color rgb="FF000000"/>
      <name val="Cambria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</fills>
  <borders count="12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6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1">
      <alignment horizontal="center" vertical="bottom" textRotation="0" wrapText="true" shrinkToFit="false"/>
    </xf>
    <xf xfId="0" fontId="4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left" vertical="bottom" textRotation="0" wrapText="false" shrinkToFit="false"/>
    </xf>
    <xf xfId="0" fontId="5" numFmtId="2" fillId="3" borderId="2" applyFont="1" applyNumberFormat="1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164" fillId="3" borderId="2" applyFont="1" applyNumberFormat="1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165" fillId="4" borderId="3" applyFont="1" applyNumberFormat="1" applyFill="1" applyBorder="1" applyAlignment="1">
      <alignment horizontal="right" vertical="center" textRotation="0" wrapText="true" shrinkToFit="false"/>
    </xf>
    <xf xfId="0" fontId="6" numFmtId="166" fillId="4" borderId="3" applyFont="1" applyNumberFormat="1" applyFill="1" applyBorder="1" applyAlignment="1">
      <alignment horizontal="right" vertical="center" textRotation="0" wrapText="false" shrinkToFit="false"/>
    </xf>
    <xf xfId="0" fontId="6" numFmtId="164" fillId="4" borderId="3" applyFont="1" applyNumberFormat="1" applyFill="1" applyBorder="1" applyAlignment="1">
      <alignment horizontal="center" vertical="center" textRotation="0" wrapText="true" shrinkToFit="false"/>
    </xf>
    <xf xfId="0" fontId="6" quotePrefix="1" numFmtId="167" fillId="4" borderId="2" applyFont="1" applyNumberFormat="1" applyFill="1" applyBorder="1" applyAlignment="1">
      <alignment horizontal="center" vertical="center" textRotation="0" wrapText="tru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165" fillId="4" borderId="2" applyFont="1" applyNumberFormat="1" applyFill="1" applyBorder="1" applyAlignment="1">
      <alignment horizontal="right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166" fillId="4" borderId="2" applyFont="1" applyNumberFormat="1" applyFill="1" applyBorder="1" applyAlignment="1">
      <alignment horizontal="right" vertical="center" textRotation="0" wrapText="false" shrinkToFit="false"/>
    </xf>
    <xf xfId="0" fontId="6" numFmtId="164" fillId="4" borderId="2" applyFont="1" applyNumberFormat="1" applyFill="1" applyBorder="1" applyAlignment="1">
      <alignment horizontal="center" vertical="center" textRotation="0" wrapText="true" shrinkToFit="false"/>
    </xf>
    <xf xfId="0" fontId="6" numFmtId="165" fillId="4" borderId="2" applyFont="1" applyNumberFormat="1" applyFill="1" applyBorder="1" applyAlignment="1">
      <alignment horizontal="right" vertical="center" textRotation="0" wrapText="false" shrinkToFit="false"/>
    </xf>
    <xf xfId="0" fontId="6" numFmtId="0" fillId="4" borderId="2" applyFont="1" applyNumberFormat="0" applyFill="1" applyBorder="1" applyAlignment="1">
      <alignment horizontal="center" vertical="center" textRotation="0" wrapText="false" shrinkToFit="false"/>
    </xf>
    <xf xfId="0" fontId="6" quotePrefix="1" numFmtId="0" fillId="4" borderId="2" applyFont="1" applyNumberFormat="0" applyFill="1" applyBorder="1" applyAlignment="1">
      <alignment horizontal="center" vertical="center" textRotation="0" wrapText="true" shrinkToFit="false"/>
    </xf>
    <xf xfId="0" fontId="6" quotePrefix="1" numFmtId="14" fillId="4" borderId="2" applyFont="1" applyNumberFormat="1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7" numFmtId="0" fillId="2" borderId="2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2" fillId="3" borderId="2" applyFont="1" applyNumberFormat="1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8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164" fillId="3" borderId="2" applyFont="1" applyNumberFormat="1" applyFill="1" applyBorder="1" applyAlignment="1">
      <alignment horizontal="center" vertical="center" textRotation="0" wrapText="true" shrinkToFit="false"/>
    </xf>
    <xf xfId="0" fontId="1" numFmtId="164" fillId="4" borderId="2" applyFont="1" applyNumberFormat="1" applyFill="1" applyBorder="1" applyAlignment="1">
      <alignment horizontal="center" vertical="center" textRotation="0" wrapText="true" shrinkToFit="false"/>
    </xf>
    <xf xfId="0" fontId="9" numFmtId="164" fillId="2" borderId="2" applyFont="1" applyNumberFormat="1" applyFill="0" applyBorder="1" applyAlignment="1">
      <alignment horizontal="center" vertical="center" textRotation="0" wrapText="false" shrinkToFit="false"/>
    </xf>
    <xf xfId="0" fontId="9" numFmtId="164" fillId="2" borderId="4" applyFont="1" applyNumberFormat="1" applyFill="0" applyBorder="1" applyAlignment="1">
      <alignment horizontal="center" vertical="center" textRotation="0" wrapText="false" shrinkToFit="false"/>
    </xf>
    <xf xfId="0" fontId="1" numFmtId="164" fillId="2" borderId="4" applyFont="1" applyNumberFormat="1" applyFill="0" applyBorder="1" applyAlignment="1">
      <alignment horizontal="center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6" numFmtId="0" fillId="4" borderId="2" applyFont="1" applyNumberFormat="0" applyFill="1" applyBorder="1" applyAlignment="1">
      <alignment horizontal="left" vertical="center" textRotation="0" wrapText="true" shrinkToFit="false"/>
    </xf>
    <xf xfId="0" fontId="6" numFmtId="4" fillId="2" borderId="2" applyFont="1" applyNumberFormat="1" applyFill="0" applyBorder="1" applyAlignment="1">
      <alignment horizontal="right" vertical="center" textRotation="0" wrapText="false" shrinkToFit="false"/>
    </xf>
    <xf xfId="0" fontId="1" quotePrefix="1" numFmtId="0" fillId="2" borderId="2" applyFont="1" applyNumberFormat="0" applyFill="0" applyBorder="1" applyAlignment="1">
      <alignment horizontal="center" vertical="center" textRotation="0" wrapText="false" shrinkToFit="false"/>
    </xf>
    <xf xfId="0" fontId="6" numFmtId="0" fillId="4" borderId="3" applyFont="1" applyNumberFormat="0" applyFill="1" applyBorder="1" applyAlignment="1">
      <alignment horizontal="left" vertical="center" textRotation="0" wrapText="true" shrinkToFit="false"/>
    </xf>
    <xf xfId="0" fontId="6" numFmtId="39" fillId="2" borderId="2" applyFont="1" applyNumberFormat="1" applyFill="0" applyBorder="1" applyAlignment="1">
      <alignment horizontal="right" vertical="center" textRotation="0" wrapText="false" shrinkToFit="false"/>
    </xf>
    <xf xfId="0" fontId="1" numFmtId="165" fillId="2" borderId="2" applyFont="1" applyNumberFormat="1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14" fillId="2" borderId="2" applyFont="1" applyNumberFormat="1" applyFill="0" applyBorder="1" applyAlignment="1">
      <alignment horizontal="center" vertical="center" textRotation="0" wrapText="false" shrinkToFit="false"/>
    </xf>
    <xf xfId="0" fontId="6" numFmtId="168" fillId="2" borderId="5" applyFont="1" applyNumberFormat="1" applyFill="0" applyBorder="1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left" vertical="center" textRotation="0" wrapText="true" shrinkToFit="false"/>
    </xf>
    <xf xfId="0" fontId="1" numFmtId="0" fillId="2" borderId="2" applyFont="1" applyNumberFormat="0" applyFill="0" applyBorder="1" applyAlignment="1">
      <alignment horizontal="general" vertical="center" textRotation="0" wrapText="true" shrinkToFit="false"/>
    </xf>
    <xf xfId="0" fontId="1" numFmtId="169" fillId="2" borderId="2" applyFont="1" applyNumberFormat="1" applyFill="0" applyBorder="1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164" fillId="2" borderId="0" applyFont="1" applyNumberFormat="1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1">
      <alignment horizontal="center" vertical="bottom" textRotation="0" wrapText="false" shrinkToFit="false"/>
    </xf>
    <xf xfId="0" fontId="11" numFmtId="2" fillId="3" borderId="2" applyFont="1" applyNumberFormat="1" applyFill="1" applyBorder="1" applyAlignment="1">
      <alignment horizontal="center" vertical="center" textRotation="0" wrapText="true" shrinkToFit="false"/>
    </xf>
    <xf xfId="0" fontId="11" numFmtId="0" fillId="3" borderId="2" applyFont="1" applyNumberFormat="0" applyFill="1" applyBorder="1" applyAlignment="1">
      <alignment horizontal="center" vertical="center" textRotation="0" wrapText="true" shrinkToFit="false"/>
    </xf>
    <xf xfId="0" fontId="11" numFmtId="0" fillId="3" borderId="2" applyFont="1" applyNumberFormat="0" applyFill="1" applyBorder="1" applyAlignment="1">
      <alignment horizontal="center" vertical="center" textRotation="0" wrapText="true" shrinkToFit="false"/>
    </xf>
    <xf xfId="0" fontId="11" numFmtId="164" fillId="3" borderId="2" applyFont="1" applyNumberFormat="1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2" applyFont="1" applyNumberFormat="0" applyFill="0" applyBorder="1" applyAlignment="1">
      <alignment horizontal="center" vertical="center" textRotation="0" wrapText="false" shrinkToFit="false"/>
    </xf>
    <xf xfId="0" fontId="6" numFmtId="0" fillId="2" borderId="2" applyFont="1" applyNumberFormat="0" applyFill="0" applyBorder="1" applyAlignment="1">
      <alignment horizontal="center" vertical="center" textRotation="0" wrapText="true" shrinkToFit="false"/>
    </xf>
    <xf xfId="0" fontId="6" numFmtId="4" fillId="2" borderId="2" applyFont="1" applyNumberFormat="1" applyFill="0" applyBorder="1" applyAlignment="1">
      <alignment horizontal="center" vertical="center" textRotation="0" wrapText="false" shrinkToFit="false"/>
    </xf>
    <xf xfId="0" fontId="6" numFmtId="49" fillId="2" borderId="2" applyFont="1" applyNumberFormat="1" applyFill="0" applyBorder="1" applyAlignment="1">
      <alignment horizontal="center" vertical="center" textRotation="0" wrapText="true" shrinkToFit="false"/>
    </xf>
    <xf xfId="0" fontId="6" numFmtId="49" fillId="2" borderId="2" applyFont="1" applyNumberFormat="1" applyFill="0" applyBorder="1" applyAlignment="1">
      <alignment horizontal="center" vertical="center" textRotation="0" wrapText="false" shrinkToFit="false"/>
    </xf>
    <xf xfId="0" fontId="6" numFmtId="164" fillId="4" borderId="2" applyFont="1" applyNumberFormat="1" applyFill="1" applyBorder="1" applyAlignment="1">
      <alignment horizontal="center" vertical="center" textRotation="0" wrapText="true" shrinkToFit="false"/>
    </xf>
    <xf xfId="0" fontId="6" numFmtId="164" fillId="2" borderId="2" applyFont="1" applyNumberFormat="1" applyFill="0" applyBorder="1" applyAlignment="1">
      <alignment horizontal="center" vertical="center" textRotation="0" wrapText="false" shrinkToFit="false"/>
    </xf>
    <xf xfId="0" fontId="6" numFmtId="164" fillId="2" borderId="4" applyFont="1" applyNumberFormat="1" applyFill="0" applyBorder="1" applyAlignment="1">
      <alignment horizontal="center" vertical="center" textRotation="0" wrapText="false" shrinkToFit="false"/>
    </xf>
    <xf xfId="0" fontId="6" quotePrefix="1" numFmtId="0" fillId="2" borderId="2" applyFont="1" applyNumberFormat="0" applyFill="0" applyBorder="1" applyAlignment="1">
      <alignment horizontal="center" vertical="center" textRotation="0" wrapText="false" shrinkToFit="false"/>
    </xf>
    <xf xfId="0" fontId="6" numFmtId="0" fillId="2" borderId="2" applyFont="1" applyNumberFormat="0" applyFill="0" applyBorder="1" applyAlignment="1">
      <alignment horizontal="center" vertical="center" textRotation="0" wrapText="true" shrinkToFit="false"/>
    </xf>
    <xf xfId="0" fontId="6" numFmtId="165" fillId="2" borderId="2" applyFont="1" applyNumberFormat="1" applyFill="0" applyBorder="1" applyAlignment="1">
      <alignment horizontal="center" vertical="center" textRotation="0" wrapText="true" shrinkToFit="false"/>
    </xf>
    <xf xfId="0" fontId="6" numFmtId="0" fillId="2" borderId="2" applyFont="1" applyNumberFormat="0" applyFill="0" applyBorder="1" applyAlignment="1">
      <alignment horizontal="center" vertical="center" textRotation="0" wrapText="true" shrinkToFit="false"/>
    </xf>
    <xf xfId="0" fontId="6" numFmtId="14" fillId="2" borderId="2" applyFont="1" applyNumberFormat="1" applyFill="0" applyBorder="1" applyAlignment="1">
      <alignment horizontal="center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true" shrinkToFit="false"/>
    </xf>
    <xf xfId="0" fontId="6" numFmtId="169" fillId="2" borderId="2" applyFont="1" applyNumberFormat="1" applyFill="0" applyBorder="1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0">
      <alignment horizontal="general" vertical="bottom" textRotation="0" wrapText="false" shrinkToFit="false"/>
    </xf>
    <xf xfId="0" fontId="6" numFmtId="49" fillId="2" borderId="0" applyFont="1" applyNumberFormat="1" applyFill="0" applyBorder="0" applyAlignment="1">
      <alignment horizontal="center" vertical="center" textRotation="0" wrapText="true" shrinkToFit="false"/>
    </xf>
    <xf xfId="0" fontId="6" numFmtId="164" fillId="4" borderId="6" applyFont="1" applyNumberFormat="1" applyFill="1" applyBorder="1" applyAlignment="1">
      <alignment horizontal="center" vertical="center" textRotation="0" wrapText="true" shrinkToFit="false"/>
    </xf>
    <xf xfId="0" fontId="6" numFmtId="164" fillId="2" borderId="6" applyFont="1" applyNumberFormat="1" applyFill="0" applyBorder="1" applyAlignment="1">
      <alignment horizontal="center" vertical="center" textRotation="0" wrapText="false" shrinkToFit="false"/>
    </xf>
    <xf xfId="0" fontId="6" numFmtId="164" fillId="2" borderId="7" applyFont="1" applyNumberFormat="1" applyFill="0" applyBorder="1" applyAlignment="1">
      <alignment horizontal="center" vertical="center" textRotation="0" wrapText="fals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quotePrefix="1" numFmtId="0" fillId="2" borderId="3" applyFont="1" applyNumberFormat="0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164" fillId="4" borderId="3" applyFont="1" applyNumberFormat="1" applyFill="1" applyBorder="1" applyAlignment="1">
      <alignment horizontal="center" vertical="center" textRotation="0" wrapText="true" shrinkToFit="false"/>
    </xf>
    <xf xfId="0" fontId="6" numFmtId="164" fillId="2" borderId="3" applyFont="1" applyNumberFormat="1" applyFill="0" applyBorder="1" applyAlignment="1">
      <alignment horizontal="center" vertical="center" textRotation="0" wrapText="false" shrinkToFit="false"/>
    </xf>
    <xf xfId="0" fontId="6" numFmtId="164" fillId="2" borderId="8" applyFont="1" applyNumberFormat="1" applyFill="0" applyBorder="1" applyAlignment="1">
      <alignment horizontal="center" vertical="center" textRotation="0" wrapText="false" shrinkToFit="false"/>
    </xf>
    <xf xfId="0" fontId="6" numFmtId="0" fillId="4" borderId="2" applyFont="1" applyNumberFormat="0" applyFill="1" applyBorder="1" applyAlignment="1">
      <alignment horizontal="left" vertical="center" textRotation="0" wrapText="true" shrinkToFit="false"/>
    </xf>
    <xf xfId="0" fontId="6" numFmtId="4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2" borderId="2" applyFont="1" applyNumberFormat="0" applyFill="0" applyBorder="1" applyAlignment="1">
      <alignment horizontal="center" vertical="center" textRotation="0" wrapText="true" shrinkToFit="false"/>
    </xf>
    <xf xfId="0" fontId="6" numFmtId="4" fillId="2" borderId="2" applyFont="1" applyNumberFormat="1" applyFill="0" applyBorder="1" applyAlignment="1">
      <alignment horizontal="center" vertical="center" textRotation="0" wrapText="false" shrinkToFit="false"/>
    </xf>
    <xf xfId="0" fontId="6" numFmtId="49" fillId="2" borderId="2" applyFont="1" applyNumberFormat="1" applyFill="0" applyBorder="1" applyAlignment="1">
      <alignment horizontal="center" vertical="center" textRotation="0" wrapText="true" shrinkToFit="false"/>
    </xf>
    <xf xfId="0" fontId="6" numFmtId="49" fillId="2" borderId="2" applyFont="1" applyNumberFormat="1" applyFill="0" applyBorder="1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1">
      <alignment horizontal="center" vertical="center" textRotation="0" wrapText="true" shrinkToFit="false"/>
    </xf>
    <xf xfId="0" fontId="6" quotePrefix="1" numFmtId="0" fillId="2" borderId="0" applyFont="1" applyNumberFormat="0" applyFill="0" applyBorder="0" applyAlignment="1">
      <alignment horizontal="center" vertical="center" textRotation="0" wrapText="false" shrinkToFit="false"/>
    </xf>
    <xf xfId="0" fontId="6" numFmtId="0" fillId="2" borderId="0" applyFont="1" applyNumberFormat="0" applyFill="0" applyBorder="0" applyAlignment="1">
      <alignment horizontal="left" vertical="center" textRotation="0" wrapText="true" shrinkToFit="false"/>
    </xf>
    <xf xfId="0" fontId="6" numFmtId="4" fillId="2" borderId="0" applyFont="1" applyNumberFormat="1" applyFill="0" applyBorder="0" applyAlignment="1">
      <alignment horizontal="right" vertical="center" textRotation="0" wrapText="false" shrinkToFit="false"/>
    </xf>
    <xf xfId="0" fontId="6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4" fillId="2" borderId="0" applyFont="1" applyNumberFormat="1" applyFill="0" applyBorder="0" applyAlignment="1">
      <alignment horizontal="center" vertical="center" textRotation="0" wrapText="false" shrinkToFit="false"/>
    </xf>
    <xf xfId="0" fontId="6" numFmtId="49" fillId="2" borderId="0" applyFont="1" applyNumberFormat="1" applyFill="0" applyBorder="0" applyAlignment="1">
      <alignment horizontal="center" vertical="center" textRotation="0" wrapText="false" shrinkToFit="false"/>
    </xf>
    <xf xfId="0" fontId="6" numFmtId="164" fillId="2" borderId="0" applyFont="1" applyNumberFormat="1" applyFill="0" applyBorder="0" applyAlignment="1">
      <alignment horizontal="center" vertical="center" textRotation="0" wrapText="true" shrinkToFit="false"/>
    </xf>
    <xf xfId="0" fontId="6" numFmtId="164" fillId="2" borderId="0" applyFont="1" applyNumberFormat="1" applyFill="0" applyBorder="0" applyAlignment="1">
      <alignment horizontal="center" vertical="center" textRotation="0" wrapText="false" shrinkToFit="false"/>
    </xf>
    <xf xfId="0" fontId="6" numFmtId="164" fillId="2" borderId="0" applyFont="1" applyNumberFormat="1" applyFill="0" applyBorder="0" applyAlignment="1">
      <alignment horizontal="center" vertical="center" textRotation="0" wrapText="false" shrinkToFit="false"/>
    </xf>
    <xf xfId="0" fontId="6" numFmtId="0" fillId="4" borderId="2" applyFont="1" applyNumberFormat="0" applyFill="1" applyBorder="1" applyAlignment="1">
      <alignment horizontal="left" vertical="center" textRotation="0" wrapText="true" shrinkToFit="false"/>
    </xf>
    <xf xfId="0" fontId="6" numFmtId="168" fillId="2" borderId="2" applyFont="1" applyNumberFormat="1" applyFill="0" applyBorder="1" applyAlignment="1">
      <alignment horizontal="general" vertical="center" textRotation="0" wrapText="false" shrinkToFit="false"/>
    </xf>
    <xf xfId="0" fontId="11" numFmtId="0" fillId="2" borderId="4" applyFont="1" applyNumberFormat="0" applyFill="0" applyBorder="1" applyAlignment="1">
      <alignment horizontal="left" vertical="center" textRotation="0" wrapText="false" shrinkToFit="false"/>
    </xf>
    <xf xfId="0" fontId="6" quotePrefix="1" numFmtId="0" fillId="2" borderId="5" applyFont="1" applyNumberFormat="0" applyFill="0" applyBorder="1" applyAlignment="1">
      <alignment horizontal="center" vertical="center" textRotation="0" wrapText="false" shrinkToFit="false"/>
    </xf>
    <xf xfId="0" fontId="6" numFmtId="0" fillId="2" borderId="5" applyFont="1" applyNumberFormat="0" applyFill="0" applyBorder="1" applyAlignment="1">
      <alignment horizontal="left" vertical="center" textRotation="0" wrapText="true" shrinkToFit="false"/>
    </xf>
    <xf xfId="0" fontId="6" numFmtId="168" fillId="2" borderId="5" applyFont="1" applyNumberFormat="1" applyFill="0" applyBorder="1" applyAlignment="1">
      <alignment horizontal="center" vertical="center" textRotation="0" wrapText="false" shrinkToFit="false"/>
    </xf>
    <xf xfId="0" fontId="6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165" fillId="2" borderId="5" applyFont="1" applyNumberFormat="1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14" fillId="2" borderId="9" applyFont="1" applyNumberFormat="1" applyFill="0" applyBorder="1" applyAlignment="1">
      <alignment horizontal="center" vertical="center" textRotation="0" wrapText="false" shrinkToFit="false"/>
    </xf>
    <xf xfId="0" fontId="6" numFmtId="168" fillId="2" borderId="5" applyFont="1" applyNumberFormat="1" applyFill="0" applyBorder="1" applyAlignment="1">
      <alignment horizontal="right" vertical="center" textRotation="0" wrapText="false" shrinkToFit="false"/>
    </xf>
    <xf xfId="0" fontId="6" numFmtId="0" fillId="2" borderId="2" applyFont="1" applyNumberFormat="0" applyFill="0" applyBorder="1" applyAlignment="1">
      <alignment horizontal="left" vertical="center" textRotation="0" wrapText="true" shrinkToFit="false"/>
    </xf>
    <xf xfId="0" fontId="6" numFmtId="49" fillId="2" borderId="2" applyFont="1" applyNumberFormat="1" applyFill="0" applyBorder="1" applyAlignment="1">
      <alignment horizontal="center" vertical="center" textRotation="0" wrapText="true" shrinkToFit="false"/>
    </xf>
    <xf xfId="0" fontId="6" numFmtId="168" fillId="2" borderId="0" applyFont="1" applyNumberFormat="1" applyFill="0" applyBorder="0" applyAlignment="1">
      <alignment horizontal="general" vertical="center" textRotation="0" wrapText="false" shrinkToFit="false"/>
    </xf>
    <xf xfId="0" fontId="6" quotePrefix="1" numFmtId="167" fillId="4" borderId="2" applyFont="1" applyNumberFormat="1" applyFill="1" applyBorder="1" applyAlignment="1">
      <alignment horizontal="center" vertical="center" textRotation="0" wrapText="false" shrinkToFit="false"/>
    </xf>
    <xf xfId="0" fontId="6" quotePrefix="1" numFmtId="0" fillId="4" borderId="2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true" shrinkToFit="false"/>
    </xf>
    <xf xfId="0" fontId="1" numFmtId="165" fillId="4" borderId="3" applyFont="1" applyNumberFormat="1" applyFill="1" applyBorder="1" applyAlignment="1">
      <alignment horizontal="right" vertical="center" textRotation="0" wrapText="true" shrinkToFit="false"/>
    </xf>
    <xf xfId="0" fontId="1" numFmtId="166" fillId="4" borderId="3" applyFont="1" applyNumberFormat="1" applyFill="1" applyBorder="1" applyAlignment="1">
      <alignment horizontal="righ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165" fillId="4" borderId="2" applyFont="1" applyNumberFormat="1" applyFill="1" applyBorder="1" applyAlignment="1">
      <alignment horizontal="right" vertical="center" textRotation="0" wrapText="tru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166" fillId="4" borderId="2" applyFont="1" applyNumberFormat="1" applyFill="1" applyBorder="1" applyAlignment="1">
      <alignment horizontal="right" vertical="center" textRotation="0" wrapText="false" shrinkToFit="false"/>
    </xf>
    <xf xfId="0" fontId="1" numFmtId="165" fillId="4" borderId="2" applyFont="1" applyNumberFormat="1" applyFill="1" applyBorder="1" applyAlignment="1">
      <alignment horizontal="righ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164" fillId="4" borderId="2" applyFont="1" applyNumberFormat="1" applyFill="1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" numFmtId="0" fillId="2" borderId="2" applyFont="1" applyNumberFormat="0" applyFill="0" applyBorder="1" applyAlignment="1" applyProtection="true">
      <alignment horizontal="center" vertical="center" textRotation="0" wrapText="true" shrinkToFit="false"/>
      <protection locked="false"/>
    </xf>
    <xf xfId="0" fontId="1" numFmtId="0" fillId="2" borderId="2" applyFont="1" applyNumberFormat="0" applyFill="0" applyBorder="1" applyAlignment="1" applyProtection="true">
      <alignment horizontal="center" vertical="center" textRotation="0" wrapText="false" shrinkToFit="false"/>
      <protection locked="false"/>
    </xf>
    <xf xfId="0" fontId="1" numFmtId="14" fillId="4" borderId="2" applyFont="1" applyNumberFormat="1" applyFill="1" applyBorder="1" applyAlignment="1">
      <alignment horizontal="center" vertical="center" textRotation="0" wrapText="false" shrinkToFit="false"/>
    </xf>
    <xf xfId="0" fontId="1" numFmtId="169" fillId="2" borderId="2" applyFont="1" applyNumberFormat="1" applyFill="0" applyBorder="1" applyAlignment="1">
      <alignment horizontal="general" vertical="center" textRotation="0" wrapText="false" shrinkToFit="false"/>
    </xf>
    <xf xfId="0" fontId="6" numFmtId="1" fillId="4" borderId="2" applyFont="1" applyNumberFormat="1" applyFill="1" applyBorder="1" applyAlignment="1">
      <alignment horizontal="center" vertical="center" textRotation="0" wrapText="true" shrinkToFit="false"/>
    </xf>
    <xf xfId="0" fontId="6" quotePrefix="1" numFmtId="167" fillId="4" borderId="6" applyFont="1" applyNumberFormat="1" applyFill="1" applyBorder="1" applyAlignment="1">
      <alignment horizontal="center" vertical="center" textRotation="0" wrapText="false" shrinkToFit="false"/>
    </xf>
    <xf xfId="0" fontId="6" quotePrefix="1" numFmtId="0" fillId="4" borderId="6" applyFont="1" applyNumberFormat="0" applyFill="1" applyBorder="1" applyAlignment="1">
      <alignment horizontal="center" vertical="center" textRotation="0" wrapText="false" shrinkToFit="false"/>
    </xf>
    <xf xfId="0" fontId="6" quotePrefix="1" numFmtId="167" fillId="4" borderId="3" applyFont="1" applyNumberFormat="1" applyFill="1" applyBorder="1" applyAlignment="1">
      <alignment horizontal="center" vertical="center" textRotation="0" wrapText="false" shrinkToFit="false"/>
    </xf>
    <xf xfId="0" fontId="6" quotePrefix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2" numFmtId="0" fillId="2" borderId="1" applyFont="1" applyNumberFormat="0" applyFill="0" applyBorder="1" applyAlignment="1">
      <alignment horizontal="center" vertical="bottom" textRotation="0" wrapText="false" shrinkToFit="false"/>
    </xf>
    <xf xfId="0" fontId="0" numFmtId="0" fillId="2" borderId="10" applyFont="0" applyNumberFormat="0" applyFill="0" applyBorder="1" applyAlignment="1">
      <alignment horizontal="center" vertical="center" textRotation="0" wrapText="false" shrinkToFit="false"/>
    </xf>
    <xf xfId="0" fontId="0" numFmtId="0" fillId="2" borderId="10" applyFont="0" applyNumberFormat="0" applyFill="0" applyBorder="1" applyAlignment="1">
      <alignment horizontal="center" vertical="bottom" textRotation="0" wrapText="false" shrinkToFit="false"/>
    </xf>
    <xf xfId="0" fontId="5" numFmtId="0" fillId="2" borderId="2" applyFont="1" applyNumberFormat="0" applyFill="0" applyBorder="1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3" numFmtId="0" fillId="2" borderId="0" applyFont="1" applyNumberFormat="0" applyFill="0" applyBorder="0" applyAlignment="1">
      <alignment horizontal="center" vertical="bottom" textRotation="0" wrapText="false" shrinkToFit="false"/>
    </xf>
    <xf xfId="0" fontId="14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4" applyFont="1" applyNumberFormat="0" applyFill="0" applyBorder="1" applyAlignment="1">
      <alignment horizontal="center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1" fillId="4" borderId="4" applyFont="1" applyNumberFormat="1" applyFill="1" applyBorder="1" applyAlignment="1">
      <alignment horizontal="center" vertical="center" textRotation="0" wrapText="true" shrinkToFit="false"/>
    </xf>
    <xf xfId="0" fontId="5" numFmtId="1" fillId="4" borderId="5" applyFont="1" applyNumberFormat="1" applyFill="1" applyBorder="1" applyAlignment="1">
      <alignment horizontal="center" vertical="center" textRotation="0" wrapText="true" shrinkToFit="false"/>
    </xf>
    <xf xfId="0" fontId="5" numFmtId="1" fillId="4" borderId="9" applyFont="1" applyNumberFormat="1" applyFill="1" applyBorder="1" applyAlignment="1">
      <alignment horizontal="center" vertical="center" textRotation="0" wrapText="tru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1" numFmtId="0" fillId="2" borderId="0" applyFont="1" applyNumberFormat="0" applyFill="0" applyBorder="0" applyAlignment="1">
      <alignment horizontal="center" vertical="bottom" textRotation="0" wrapText="false" shrinkToFit="false"/>
    </xf>
    <xf xfId="0" fontId="14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1" numFmtId="0" fillId="2" borderId="1" applyFont="1" applyNumberFormat="0" applyFill="0" applyBorder="1" applyAlignment="1">
      <alignment horizontal="center" vertical="bottom" textRotation="0" wrapText="false" shrinkToFit="false"/>
    </xf>
    <xf xfId="0" fontId="6" numFmtId="0" fillId="2" borderId="10" applyFont="1" applyNumberFormat="0" applyFill="0" applyBorder="1" applyAlignment="1">
      <alignment horizontal="center" vertical="center" textRotation="0" wrapText="false" shrinkToFit="false"/>
    </xf>
    <xf xfId="0" fontId="6" numFmtId="0" fillId="2" borderId="10" applyFont="1" applyNumberFormat="0" applyFill="0" applyBorder="1" applyAlignment="1">
      <alignment horizontal="center" vertical="bottom" textRotation="0" wrapText="false" shrinkToFit="false"/>
    </xf>
    <xf xfId="0" fontId="11" numFmtId="1" fillId="4" borderId="4" applyFont="1" applyNumberFormat="1" applyFill="1" applyBorder="1" applyAlignment="1">
      <alignment horizontal="center" vertical="center" textRotation="0" wrapText="true" shrinkToFit="false"/>
    </xf>
    <xf xfId="0" fontId="11" numFmtId="1" fillId="4" borderId="5" applyFont="1" applyNumberFormat="1" applyFill="1" applyBorder="1" applyAlignment="1">
      <alignment horizontal="center" vertical="center" textRotation="0" wrapText="true" shrinkToFit="false"/>
    </xf>
    <xf xfId="0" fontId="11" numFmtId="1" fillId="4" borderId="9" applyFont="1" applyNumberFormat="1" applyFill="1" applyBorder="1" applyAlignment="1">
      <alignment horizontal="center" vertical="center" textRotation="0" wrapText="true" shrinkToFit="false"/>
    </xf>
    <xf xfId="0" fontId="4" numFmtId="0" fillId="2" borderId="0" applyFont="1" applyNumberFormat="0" applyFill="0" applyBorder="0" applyAlignment="1">
      <alignment horizontal="center" vertical="bottom" textRotation="0" wrapText="false" shrinkToFit="false"/>
    </xf>
    <xf xfId="0" fontId="15" numFmtId="0" fillId="2" borderId="0" applyFont="1" applyNumberFormat="0" applyFill="0" applyBorder="0" applyAlignment="1">
      <alignment horizontal="center" vertical="bottom" textRotation="0" wrapText="false" shrinkToFit="false"/>
    </xf>
    <xf xfId="0" fontId="16" numFmtId="0" fillId="2" borderId="0" applyFont="1" applyNumberFormat="0" applyFill="0" applyBorder="0" applyAlignment="1">
      <alignment horizontal="center" vertical="bottom" textRotation="0" wrapText="false" shrinkToFit="false"/>
    </xf>
    <xf xfId="0" fontId="17" numFmtId="0" fillId="2" borderId="0" applyFont="1" applyNumberFormat="0" applyFill="0" applyBorder="0" applyAlignment="1">
      <alignment horizontal="center" vertical="bottom" textRotation="0" wrapText="false" shrinkToFit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6" numFmtId="0" fillId="2" borderId="0" applyFont="1" applyNumberFormat="0" applyFill="0" applyBorder="0" applyAlignment="1">
      <alignment horizontal="center" vertical="bottom" textRotation="0" wrapText="false" shrinkToFit="false"/>
    </xf>
    <xf xfId="0" fontId="11" numFmtId="0" fillId="2" borderId="0" applyFont="1" applyNumberFormat="0" applyFill="0" applyBorder="0" applyAlignment="1">
      <alignment horizontal="center" vertical="bottom" textRotation="0" wrapText="false" shrinkToFit="false"/>
    </xf>
    <xf xfId="0" fontId="14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2" fillId="3" borderId="2" applyFont="1" applyNumberFormat="1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8" numFmtId="0" fillId="3" borderId="2" applyFont="1" applyNumberFormat="0" applyFill="1" applyBorder="1" applyAlignment="1">
      <alignment horizontal="center" vertical="center" textRotation="0" wrapText="true" shrinkToFit="false"/>
    </xf>
    <xf xfId="0" fontId="5" numFmtId="0" fillId="3" borderId="2" applyFont="1" applyNumberFormat="0" applyFill="1" applyBorder="1" applyAlignment="1">
      <alignment horizontal="center" vertical="center" textRotation="0" wrapText="true" shrinkToFit="false"/>
    </xf>
    <xf xfId="0" fontId="1" numFmtId="0" fillId="4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center" textRotation="0" wrapText="true" shrinkToFit="false"/>
    </xf>
    <xf xfId="0" fontId="1" numFmtId="169" fillId="2" borderId="2" applyFont="1" applyNumberFormat="1" applyFill="0" applyBorder="1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166" fillId="2" borderId="2" applyFont="1" applyNumberFormat="1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1">
      <alignment horizontal="center" vertical="center" textRotation="0" wrapText="true" shrinkToFit="false"/>
    </xf>
    <xf xfId="0" fontId="1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169" fillId="2" borderId="2" applyFont="1" applyNumberFormat="1" applyFill="0" applyBorder="1" applyAlignment="1">
      <alignment horizontal="center" vertical="center" textRotation="0" wrapText="false" shrinkToFit="false"/>
    </xf>
    <xf xfId="0" fontId="1" numFmtId="14" fillId="2" borderId="2" applyFont="1" applyNumberFormat="1" applyFill="0" applyBorder="1" applyAlignment="1">
      <alignment horizontal="center" vertical="center" textRotation="0" wrapText="false" shrinkToFit="false"/>
    </xf>
    <xf xfId="0" fontId="5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0" fillId="2" borderId="2" applyFont="1" applyNumberFormat="0" applyFill="0" applyBorder="1" applyAlignment="1">
      <alignment horizontal="center" vertical="center" textRotation="0" wrapText="true" shrinkToFit="false"/>
    </xf>
    <xf xfId="0" fontId="5" numFmtId="166" fillId="2" borderId="2" applyFont="1" applyNumberFormat="1" applyFill="0" applyBorder="1" applyAlignment="1">
      <alignment horizontal="center" vertical="center" textRotation="0" wrapText="true" shrinkToFit="false"/>
    </xf>
    <xf xfId="0" fontId="1" numFmtId="166" fillId="2" borderId="2" applyFont="1" applyNumberFormat="1" applyFill="0" applyBorder="1" applyAlignment="1">
      <alignment horizontal="center" vertical="center" textRotation="0" wrapText="false" shrinkToFit="false"/>
    </xf>
    <xf xfId="0" fontId="1" numFmtId="49" fillId="2" borderId="2" applyFont="1" applyNumberFormat="1" applyFill="0" applyBorder="1" applyAlignment="1">
      <alignment horizontal="center" vertical="center" textRotation="0" wrapText="false" shrinkToFit="false"/>
    </xf>
    <xf xfId="0" fontId="1" numFmtId="170" fillId="2" borderId="0" applyFont="1" applyNumberFormat="1" applyFill="0" applyBorder="0" applyAlignment="1">
      <alignment horizontal="general" vertical="center" textRotation="0" wrapText="true" shrinkToFit="false"/>
    </xf>
    <xf xfId="0" fontId="1" numFmtId="166" fillId="2" borderId="2" applyFont="1" applyNumberFormat="1" applyFill="0" applyBorder="1" applyAlignment="1">
      <alignment horizontal="center" vertical="center" textRotation="0" wrapText="false" shrinkToFit="false"/>
    </xf>
    <xf xfId="0" fontId="1" numFmtId="166" fillId="2" borderId="2" applyFont="1" applyNumberFormat="1" applyFill="0" applyBorder="1" applyAlignment="1">
      <alignment horizontal="general" vertical="center" textRotation="0" wrapText="true" shrinkToFit="false"/>
    </xf>
    <xf xfId="0" fontId="1" numFmtId="164" fillId="2" borderId="2" applyFont="1" applyNumberFormat="1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0" fillId="2" borderId="2" applyFont="1" applyNumberFormat="0" applyFill="0" applyBorder="1" applyAlignment="1">
      <alignment horizontal="center" vertical="center" textRotation="0" wrapText="false" shrinkToFit="false"/>
    </xf>
    <xf xfId="0" fontId="5" numFmtId="166" fillId="2" borderId="2" applyFont="1" applyNumberFormat="1" applyFill="0" applyBorder="1" applyAlignment="1">
      <alignment horizontal="center" vertical="center" textRotation="0" wrapText="false" shrinkToFit="false"/>
    </xf>
    <xf xfId="0" fontId="1" numFmtId="164" fillId="2" borderId="0" applyFont="1" applyNumberFormat="1" applyFill="0" applyBorder="0" applyAlignment="1">
      <alignment horizontal="center" vertical="center" textRotation="0" wrapText="false" shrinkToFit="false"/>
    </xf>
    <xf xfId="0" fontId="5" numFmtId="0" fillId="2" borderId="2" applyFont="1" applyNumberFormat="0" applyFill="0" applyBorder="1" applyAlignment="1">
      <alignment horizontal="center" vertical="bottom" textRotation="0" wrapText="true" shrinkToFit="false"/>
    </xf>
    <xf xfId="0" fontId="1" numFmtId="0" fillId="2" borderId="2" applyFont="1" applyNumberFormat="0" applyFill="0" applyBorder="1" applyAlignment="1">
      <alignment horizontal="center" vertical="bottom" textRotation="0" wrapText="true" shrinkToFit="false"/>
    </xf>
    <xf xfId="0" fontId="1" numFmtId="171" fillId="2" borderId="2" applyFont="1" applyNumberFormat="1" applyFill="0" applyBorder="1" applyAlignment="1">
      <alignment horizontal="center" vertical="center" textRotation="0" wrapText="false" shrinkToFit="false"/>
    </xf>
    <xf xfId="0" fontId="19" numFmtId="0" fillId="2" borderId="2" applyFont="1" applyNumberFormat="0" applyFill="0" applyBorder="1" applyAlignment="1">
      <alignment horizontal="center" vertical="center" textRotation="0" wrapText="false" shrinkToFit="false"/>
    </xf>
    <xf xfId="0" fontId="19" numFmtId="0" fillId="2" borderId="2" applyFont="1" applyNumberFormat="0" applyFill="0" applyBorder="1" applyAlignment="1">
      <alignment horizontal="center" vertical="center" textRotation="0" wrapText="true" shrinkToFit="false"/>
    </xf>
    <xf xfId="0" fontId="19" numFmtId="166" fillId="2" borderId="2" applyFont="1" applyNumberFormat="1" applyFill="0" applyBorder="1" applyAlignment="1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166" fillId="2" borderId="3" applyFont="1" applyNumberFormat="1" applyFill="0" applyBorder="1" applyAlignment="1">
      <alignment horizontal="center" vertical="center" textRotation="0" wrapText="false" shrinkToFit="false"/>
    </xf>
    <xf xfId="0" fontId="19" numFmtId="171" fillId="2" borderId="2" applyFont="1" applyNumberFormat="1" applyFill="0" applyBorder="1" applyAlignment="1">
      <alignment horizontal="center" vertical="center" textRotation="0" wrapText="false" shrinkToFit="false"/>
    </xf>
    <xf xfId="0" fontId="19" numFmtId="166" fillId="2" borderId="2" applyFont="1" applyNumberFormat="1" applyFill="0" applyBorder="1" applyAlignment="1">
      <alignment horizontal="center" vertical="center" textRotation="0" wrapText="false" shrinkToFit="false"/>
    </xf>
    <xf xfId="0" fontId="1" numFmtId="1" fillId="2" borderId="3" applyFont="1" applyNumberFormat="1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166" fillId="2" borderId="3" applyFont="1" applyNumberFormat="1" applyFill="0" applyBorder="1" applyAlignment="1">
      <alignment horizontal="center" vertical="center" textRotation="0" wrapText="true" shrinkToFit="false"/>
    </xf>
    <xf xfId="0" fontId="1" numFmtId="166" fillId="2" borderId="3" applyFont="1" applyNumberFormat="1" applyFill="0" applyBorder="1" applyAlignment="1">
      <alignment horizontal="general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1" applyFont="1" applyNumberFormat="1" applyFill="0" applyBorder="1" applyAlignment="1">
      <alignment horizontal="center" vertical="center" textRotation="0" wrapText="false" shrinkToFit="false"/>
    </xf>
    <xf xfId="0" fontId="1" numFmtId="0" fillId="4" borderId="4" applyFont="1" applyNumberFormat="0" applyFill="1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general" vertical="center" textRotation="0" wrapText="true" shrinkToFit="false"/>
    </xf>
    <xf xfId="0" fontId="1" numFmtId="169" fillId="2" borderId="5" applyFont="1" applyNumberFormat="1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4" borderId="5" applyFont="1" applyNumberFormat="0" applyFill="1" applyBorder="1" applyAlignment="1">
      <alignment horizontal="center" vertical="center" textRotation="0" wrapText="true" shrinkToFit="false"/>
    </xf>
    <xf xfId="0" fontId="1" numFmtId="166" fillId="2" borderId="5" applyFont="1" applyNumberFormat="1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14" fillId="2" borderId="5" applyFont="1" applyNumberFormat="1" applyFill="0" applyBorder="1" applyAlignment="1">
      <alignment horizontal="center" vertical="center" textRotation="0" wrapText="false" shrinkToFit="false"/>
    </xf>
    <xf xfId="0" fontId="6" numFmtId="0" fillId="2" borderId="4" applyFont="1" applyNumberFormat="0" applyFill="0" applyBorder="1" applyAlignment="1">
      <alignment horizontal="center" vertical="center" textRotation="0" wrapText="true" shrinkToFit="false"/>
    </xf>
    <xf xfId="0" fontId="6" numFmtId="0" fillId="2" borderId="5" applyFont="1" applyNumberFormat="0" applyFill="0" applyBorder="1" applyAlignment="1">
      <alignment horizontal="center" vertical="center" textRotation="0" wrapText="true" shrinkToFit="false"/>
    </xf>
    <xf xfId="0" fontId="6" numFmtId="0" fillId="2" borderId="9" applyFont="1" applyNumberFormat="0" applyFill="0" applyBorder="1" applyAlignment="1">
      <alignment horizontal="center" vertical="center" textRotation="0" wrapText="true" shrinkToFit="false"/>
    </xf>
    <xf xfId="0" fontId="1" numFmtId="0" fillId="2" borderId="2" applyFont="1" applyNumberFormat="0" applyFill="0" applyBorder="1" applyAlignment="0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center" vertical="center" textRotation="0" wrapText="true" shrinkToFit="false"/>
    </xf>
    <xf xfId="0" fontId="20" numFmtId="0" fillId="2" borderId="0" applyFont="1" applyNumberFormat="0" applyFill="0" applyBorder="0" applyAlignment="1">
      <alignment horizontal="center" vertical="center" textRotation="0" wrapText="tru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1" numFmtId="170" fillId="2" borderId="0" applyFont="1" applyNumberFormat="1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24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image25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257175</xdr:colOff>
      <xdr:row>77</xdr:row>
      <xdr:rowOff>28575</xdr:rowOff>
    </xdr:from>
    <xdr:ext cx="1228725" cy="6000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428625</xdr:colOff>
      <xdr:row>40</xdr:row>
      <xdr:rowOff>114300</xdr:rowOff>
    </xdr:from>
    <xdr:ext cx="1228725" cy="6000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971550</xdr:colOff>
      <xdr:row>43</xdr:row>
      <xdr:rowOff>28575</xdr:rowOff>
    </xdr:from>
    <xdr:ext cx="1171575" cy="390525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1133475</xdr:colOff>
      <xdr:row>66</xdr:row>
      <xdr:rowOff>9525</xdr:rowOff>
    </xdr:from>
    <xdr:ext cx="1171575" cy="390525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15</xdr:row>
      <xdr:rowOff>66675</xdr:rowOff>
    </xdr:from>
    <xdr:ext cx="1123950" cy="333375"/>
    <xdr:pic>
      <xdr:nvPicPr>
        <xdr:cNvPr id="1" name="Picture 3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228600</xdr:colOff>
      <xdr:row>58</xdr:row>
      <xdr:rowOff>66675</xdr:rowOff>
    </xdr:from>
    <xdr:ext cx="1019175" cy="6000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79"/>
  <sheetViews>
    <sheetView tabSelected="0" workbookViewId="0" zoomScale="85" view="pageBreakPreview" showGridLines="true" showRowColHeaders="1">
      <selection activeCell="B77" sqref="B77:C77"/>
    </sheetView>
  </sheetViews>
  <sheetFormatPr defaultRowHeight="14.4" defaultColWidth="9.140625" outlineLevelRow="0" outlineLevelCol="0"/>
  <cols>
    <col min="1" max="1" width="5.42578125" customWidth="true" style="6"/>
    <col min="2" max="2" width="12.140625" customWidth="true" style="6"/>
    <col min="3" max="3" width="31.140625" customWidth="true" style="6"/>
    <col min="4" max="4" width="18.140625" customWidth="true" style="6"/>
    <col min="5" max="5" width="18" customWidth="true" style="6"/>
    <col min="6" max="6" width="19.42578125" customWidth="true" style="1"/>
    <col min="7" max="7" width="26.7109375" customWidth="true" style="1"/>
    <col min="8" max="8" width="17.5703125" customWidth="true" style="6"/>
    <col min="9" max="9" width="23.28515625" customWidth="true" style="6"/>
    <col min="10" max="10" width="18" hidden="true" customWidth="true" style="6"/>
    <col min="11" max="11" width="21.140625" hidden="true" customWidth="true" style="7"/>
    <col min="12" max="12" width="9.140625" style="6"/>
  </cols>
  <sheetData>
    <row r="1" spans="1:18">
      <c r="A1" s="1" t="s">
        <v>0</v>
      </c>
      <c r="B1" s="1"/>
      <c r="C1" s="2"/>
      <c r="D1" s="3"/>
      <c r="E1" s="4"/>
      <c r="F1" s="4"/>
      <c r="G1" s="5"/>
      <c r="H1" s="1"/>
      <c r="I1" s="1"/>
    </row>
    <row r="2" spans="1:18">
      <c r="A2" s="1"/>
      <c r="B2" s="1"/>
      <c r="C2" s="2"/>
      <c r="D2" s="3"/>
      <c r="E2" s="4"/>
      <c r="F2" s="4"/>
      <c r="G2" s="5"/>
      <c r="H2" s="1"/>
      <c r="I2" s="1"/>
    </row>
    <row r="3" spans="1:18" customHeight="1" ht="15.7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customHeight="1" ht="18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customHeight="1" ht="18">
      <c r="A5" s="173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8" customHeight="1" ht="18">
      <c r="A6" s="173" t="s">
        <v>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8" customHeight="1" ht="18">
      <c r="A7" s="8"/>
      <c r="B7" s="8"/>
      <c r="C7" s="9"/>
      <c r="D7" s="8"/>
      <c r="E7" s="10"/>
      <c r="F7" s="11"/>
      <c r="G7" s="12"/>
      <c r="H7" s="8"/>
      <c r="I7" s="8"/>
    </row>
    <row r="8" spans="1:18" customHeight="1" ht="18">
      <c r="A8" s="173" t="s">
        <v>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8">
      <c r="A9" s="13"/>
      <c r="B9" s="13"/>
      <c r="C9" s="14"/>
      <c r="D9" s="3"/>
      <c r="E9" s="4"/>
      <c r="F9" s="4"/>
      <c r="G9" s="5"/>
      <c r="H9" s="1"/>
      <c r="I9" s="1"/>
    </row>
    <row r="10" spans="1:18" customHeight="1" ht="57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7" t="s">
        <v>15</v>
      </c>
      <c r="K10" s="18" t="s">
        <v>16</v>
      </c>
    </row>
    <row r="11" spans="1:18" customHeight="1" ht="63" s="25" customFormat="1">
      <c r="A11" s="19">
        <v>1</v>
      </c>
      <c r="B11" s="20">
        <v>10165215</v>
      </c>
      <c r="C11" s="20" t="s">
        <v>17</v>
      </c>
      <c r="D11" s="21">
        <v>992000</v>
      </c>
      <c r="E11" s="20" t="s">
        <v>18</v>
      </c>
      <c r="F11" s="20" t="s">
        <v>18</v>
      </c>
      <c r="G11" s="19" t="s">
        <v>19</v>
      </c>
      <c r="H11" s="22">
        <v>986825</v>
      </c>
      <c r="I11" s="23">
        <v>45205</v>
      </c>
      <c r="J11" s="24" t="s">
        <v>20</v>
      </c>
      <c r="K11" s="24" t="s">
        <v>20</v>
      </c>
      <c r="L11" s="25"/>
      <c r="M11" s="25"/>
      <c r="N11" s="25"/>
      <c r="O11" s="25"/>
      <c r="P11" s="25"/>
      <c r="Q11" s="25"/>
      <c r="R11" s="25"/>
    </row>
    <row r="12" spans="1:18" customHeight="1" ht="52.5" s="25" customFormat="1">
      <c r="A12" s="19">
        <v>2</v>
      </c>
      <c r="B12" s="26">
        <v>10172823</v>
      </c>
      <c r="C12" s="26" t="s">
        <v>21</v>
      </c>
      <c r="D12" s="27">
        <v>839900</v>
      </c>
      <c r="E12" s="26" t="s">
        <v>22</v>
      </c>
      <c r="F12" s="26" t="s">
        <v>22</v>
      </c>
      <c r="G12" s="28" t="s">
        <v>23</v>
      </c>
      <c r="H12" s="29">
        <v>838500</v>
      </c>
      <c r="I12" s="30">
        <v>45205</v>
      </c>
      <c r="J12" s="24" t="s">
        <v>20</v>
      </c>
      <c r="K12" s="24" t="s">
        <v>20</v>
      </c>
      <c r="L12" s="25"/>
      <c r="M12" s="25"/>
      <c r="N12" s="25"/>
      <c r="O12" s="25"/>
      <c r="P12" s="25"/>
      <c r="Q12" s="25"/>
      <c r="R12" s="25"/>
    </row>
    <row r="13" spans="1:18" customHeight="1" ht="78.75" s="25" customFormat="1">
      <c r="A13" s="19">
        <v>3</v>
      </c>
      <c r="B13" s="26">
        <v>10172750</v>
      </c>
      <c r="C13" s="26" t="s">
        <v>24</v>
      </c>
      <c r="D13" s="27">
        <v>739000</v>
      </c>
      <c r="E13" s="26" t="s">
        <v>18</v>
      </c>
      <c r="F13" s="26" t="s">
        <v>18</v>
      </c>
      <c r="G13" s="19" t="s">
        <v>19</v>
      </c>
      <c r="H13" s="29">
        <v>738200</v>
      </c>
      <c r="I13" s="30">
        <v>45205</v>
      </c>
      <c r="J13" s="24" t="s">
        <v>20</v>
      </c>
      <c r="K13" s="24" t="s">
        <v>20</v>
      </c>
      <c r="L13" s="25"/>
      <c r="M13" s="25"/>
      <c r="N13" s="25"/>
      <c r="O13" s="25"/>
      <c r="P13" s="25"/>
      <c r="Q13" s="25"/>
      <c r="R13" s="25"/>
    </row>
    <row r="14" spans="1:18" customHeight="1" ht="49.5" s="25" customFormat="1">
      <c r="A14" s="19">
        <v>4</v>
      </c>
      <c r="B14" s="26">
        <v>10172696</v>
      </c>
      <c r="C14" s="26" t="s">
        <v>25</v>
      </c>
      <c r="D14" s="27">
        <v>500000</v>
      </c>
      <c r="E14" s="26" t="s">
        <v>26</v>
      </c>
      <c r="F14" s="26" t="s">
        <v>26</v>
      </c>
      <c r="G14" s="28" t="s">
        <v>23</v>
      </c>
      <c r="H14" s="29">
        <v>492000</v>
      </c>
      <c r="I14" s="30">
        <v>45205</v>
      </c>
      <c r="J14" s="24" t="s">
        <v>20</v>
      </c>
      <c r="K14" s="24" t="s">
        <v>20</v>
      </c>
      <c r="L14" s="25"/>
      <c r="M14" s="25"/>
      <c r="N14" s="25"/>
      <c r="O14" s="25"/>
      <c r="P14" s="25"/>
      <c r="Q14" s="25"/>
      <c r="R14" s="25"/>
    </row>
    <row r="15" spans="1:18" customHeight="1" ht="63" s="25" customFormat="1">
      <c r="A15" s="19">
        <v>5</v>
      </c>
      <c r="B15" s="26">
        <v>10172718</v>
      </c>
      <c r="C15" s="26" t="s">
        <v>27</v>
      </c>
      <c r="D15" s="27">
        <v>400000</v>
      </c>
      <c r="E15" s="26" t="s">
        <v>28</v>
      </c>
      <c r="F15" s="26" t="s">
        <v>28</v>
      </c>
      <c r="G15" s="28" t="s">
        <v>29</v>
      </c>
      <c r="H15" s="31">
        <v>398000</v>
      </c>
      <c r="I15" s="30">
        <v>45205</v>
      </c>
      <c r="J15" s="24" t="s">
        <v>20</v>
      </c>
      <c r="K15" s="24" t="s">
        <v>20</v>
      </c>
      <c r="L15" s="25"/>
      <c r="M15" s="25"/>
      <c r="N15" s="25"/>
      <c r="O15" s="25"/>
      <c r="P15" s="25"/>
      <c r="Q15" s="25"/>
      <c r="R15" s="25"/>
    </row>
    <row r="16" spans="1:18" customHeight="1" ht="78.75" s="25" customFormat="1">
      <c r="A16" s="19">
        <v>6</v>
      </c>
      <c r="B16" s="32">
        <v>10189754</v>
      </c>
      <c r="C16" s="26" t="s">
        <v>30</v>
      </c>
      <c r="D16" s="27">
        <v>487200</v>
      </c>
      <c r="E16" s="26" t="s">
        <v>18</v>
      </c>
      <c r="F16" s="26" t="s">
        <v>18</v>
      </c>
      <c r="G16" s="19" t="s">
        <v>19</v>
      </c>
      <c r="H16" s="31">
        <v>486200</v>
      </c>
      <c r="I16" s="30">
        <v>45212</v>
      </c>
      <c r="J16" s="24" t="s">
        <v>20</v>
      </c>
      <c r="K16" s="24" t="s">
        <v>20</v>
      </c>
      <c r="L16" s="25"/>
      <c r="M16" s="25"/>
      <c r="N16" s="25"/>
      <c r="O16" s="25"/>
      <c r="P16" s="25"/>
      <c r="Q16" s="25"/>
      <c r="R16" s="25"/>
    </row>
    <row r="17" spans="1:18" customHeight="1" ht="49.5" s="25" customFormat="1">
      <c r="A17" s="19">
        <v>7</v>
      </c>
      <c r="B17" s="32">
        <v>10189777</v>
      </c>
      <c r="C17" s="26" t="s">
        <v>31</v>
      </c>
      <c r="D17" s="27">
        <v>852500</v>
      </c>
      <c r="E17" s="26" t="s">
        <v>18</v>
      </c>
      <c r="F17" s="26" t="s">
        <v>18</v>
      </c>
      <c r="G17" s="19" t="s">
        <v>19</v>
      </c>
      <c r="H17" s="31">
        <v>849750</v>
      </c>
      <c r="I17" s="30">
        <v>45212</v>
      </c>
      <c r="J17" s="24" t="s">
        <v>20</v>
      </c>
      <c r="K17" s="24" t="s">
        <v>20</v>
      </c>
      <c r="L17" s="25"/>
      <c r="M17" s="25"/>
      <c r="N17" s="25"/>
      <c r="O17" s="25"/>
      <c r="P17" s="25"/>
      <c r="Q17" s="25"/>
      <c r="R17" s="25"/>
    </row>
    <row r="18" spans="1:18" customHeight="1" ht="37.5" s="25" customFormat="1">
      <c r="A18" s="19">
        <v>8</v>
      </c>
      <c r="B18" s="26">
        <v>10161612</v>
      </c>
      <c r="C18" s="26" t="s">
        <v>32</v>
      </c>
      <c r="D18" s="27">
        <v>3968160</v>
      </c>
      <c r="E18" s="26" t="s">
        <v>26</v>
      </c>
      <c r="F18" s="26" t="s">
        <v>26</v>
      </c>
      <c r="G18" s="28" t="s">
        <v>23</v>
      </c>
      <c r="H18" s="31">
        <v>3968000</v>
      </c>
      <c r="I18" s="30">
        <v>45215</v>
      </c>
      <c r="J18" s="24" t="s">
        <v>33</v>
      </c>
      <c r="K18" s="33" t="s">
        <v>34</v>
      </c>
      <c r="L18" s="25"/>
      <c r="M18" s="25"/>
      <c r="N18" s="25"/>
      <c r="O18" s="25"/>
      <c r="P18" s="25"/>
      <c r="Q18" s="25"/>
      <c r="R18" s="25"/>
    </row>
    <row r="19" spans="1:18" customHeight="1" ht="33" s="25" customFormat="1">
      <c r="A19" s="19">
        <v>9</v>
      </c>
      <c r="B19" s="26">
        <v>10165295</v>
      </c>
      <c r="C19" s="26" t="s">
        <v>35</v>
      </c>
      <c r="D19" s="27">
        <v>1200000</v>
      </c>
      <c r="E19" s="26" t="s">
        <v>26</v>
      </c>
      <c r="F19" s="26" t="s">
        <v>26</v>
      </c>
      <c r="G19" s="28" t="s">
        <v>23</v>
      </c>
      <c r="H19" s="31">
        <v>1197600</v>
      </c>
      <c r="I19" s="30">
        <v>45215</v>
      </c>
      <c r="J19" s="24" t="s">
        <v>20</v>
      </c>
      <c r="K19" s="33" t="s">
        <v>34</v>
      </c>
      <c r="L19" s="25"/>
      <c r="M19" s="25"/>
      <c r="N19" s="25"/>
      <c r="O19" s="25"/>
      <c r="P19" s="25"/>
      <c r="Q19" s="25"/>
      <c r="R19" s="25"/>
    </row>
    <row r="20" spans="1:18" customHeight="1" ht="47.25" s="25" customFormat="1">
      <c r="A20" s="158">
        <v>10</v>
      </c>
      <c r="B20" s="26">
        <v>10165250</v>
      </c>
      <c r="C20" s="26" t="s">
        <v>36</v>
      </c>
      <c r="D20" s="27">
        <v>19986350</v>
      </c>
      <c r="E20" s="26" t="s">
        <v>26</v>
      </c>
      <c r="F20" s="26" t="s">
        <v>26</v>
      </c>
      <c r="G20" s="28" t="s">
        <v>23</v>
      </c>
      <c r="H20" s="31">
        <v>19986000</v>
      </c>
      <c r="I20" s="30">
        <v>45215</v>
      </c>
      <c r="J20" s="24" t="s">
        <v>33</v>
      </c>
      <c r="K20" s="33" t="s">
        <v>34</v>
      </c>
      <c r="L20" s="25"/>
      <c r="M20" s="25"/>
      <c r="N20" s="25"/>
      <c r="O20" s="25"/>
      <c r="P20" s="25"/>
      <c r="Q20" s="25"/>
      <c r="R20" s="25"/>
    </row>
    <row r="21" spans="1:18" customHeight="1" ht="34.5" s="25" customFormat="1">
      <c r="A21" s="158">
        <v>11</v>
      </c>
      <c r="B21" s="26">
        <v>10161632</v>
      </c>
      <c r="C21" s="26" t="s">
        <v>37</v>
      </c>
      <c r="D21" s="27">
        <v>410000</v>
      </c>
      <c r="E21" s="26" t="s">
        <v>26</v>
      </c>
      <c r="F21" s="26" t="s">
        <v>26</v>
      </c>
      <c r="G21" s="28" t="s">
        <v>23</v>
      </c>
      <c r="H21" s="31">
        <v>409500</v>
      </c>
      <c r="I21" s="30">
        <v>45215</v>
      </c>
      <c r="J21" s="24" t="s">
        <v>20</v>
      </c>
      <c r="K21" s="33" t="s">
        <v>34</v>
      </c>
      <c r="L21" s="25"/>
      <c r="M21" s="25"/>
      <c r="N21" s="25"/>
      <c r="O21" s="25"/>
      <c r="P21" s="25"/>
      <c r="Q21" s="25"/>
      <c r="R21" s="25"/>
    </row>
    <row r="22" spans="1:18" customHeight="1" ht="33.75" s="25" customFormat="1">
      <c r="A22" s="158">
        <v>12</v>
      </c>
      <c r="B22" s="26">
        <v>10161618</v>
      </c>
      <c r="C22" s="26" t="s">
        <v>38</v>
      </c>
      <c r="D22" s="27">
        <v>1347000</v>
      </c>
      <c r="E22" s="26" t="s">
        <v>26</v>
      </c>
      <c r="F22" s="26" t="s">
        <v>26</v>
      </c>
      <c r="G22" s="28" t="s">
        <v>23</v>
      </c>
      <c r="H22" s="31">
        <v>1346940</v>
      </c>
      <c r="I22" s="30">
        <v>45215</v>
      </c>
      <c r="J22" s="24" t="s">
        <v>20</v>
      </c>
      <c r="K22" s="33" t="s">
        <v>34</v>
      </c>
      <c r="L22" s="25"/>
      <c r="M22" s="25"/>
      <c r="N22" s="25"/>
      <c r="O22" s="25"/>
      <c r="P22" s="25"/>
      <c r="Q22" s="25"/>
      <c r="R22" s="25"/>
    </row>
    <row r="23" spans="1:18" customHeight="1" ht="33.75" s="25" customFormat="1">
      <c r="A23" s="158">
        <v>13</v>
      </c>
      <c r="B23" s="26">
        <v>10161602</v>
      </c>
      <c r="C23" s="26" t="s">
        <v>39</v>
      </c>
      <c r="D23" s="27">
        <v>5800000</v>
      </c>
      <c r="E23" s="26" t="s">
        <v>26</v>
      </c>
      <c r="F23" s="26" t="s">
        <v>26</v>
      </c>
      <c r="G23" s="28" t="s">
        <v>23</v>
      </c>
      <c r="H23" s="31">
        <v>5780000</v>
      </c>
      <c r="I23" s="30">
        <v>45215</v>
      </c>
      <c r="J23" s="24" t="s">
        <v>33</v>
      </c>
      <c r="K23" s="33" t="s">
        <v>34</v>
      </c>
      <c r="L23" s="25"/>
      <c r="M23" s="25"/>
      <c r="N23" s="25"/>
      <c r="O23" s="25"/>
      <c r="P23" s="25"/>
      <c r="Q23" s="25"/>
      <c r="R23" s="25"/>
    </row>
    <row r="24" spans="1:18" customHeight="1" ht="33.75" s="25" customFormat="1">
      <c r="A24" s="158">
        <v>14</v>
      </c>
      <c r="B24" s="32">
        <v>10161625</v>
      </c>
      <c r="C24" s="26" t="s">
        <v>40</v>
      </c>
      <c r="D24" s="27">
        <v>570000</v>
      </c>
      <c r="E24" s="26" t="s">
        <v>26</v>
      </c>
      <c r="F24" s="26" t="s">
        <v>26</v>
      </c>
      <c r="G24" s="28" t="s">
        <v>23</v>
      </c>
      <c r="H24" s="31">
        <v>569850</v>
      </c>
      <c r="I24" s="30">
        <v>45215</v>
      </c>
      <c r="J24" s="24" t="s">
        <v>20</v>
      </c>
      <c r="K24" s="33" t="s">
        <v>34</v>
      </c>
      <c r="L24" s="25"/>
      <c r="M24" s="25"/>
      <c r="N24" s="25"/>
      <c r="O24" s="25"/>
      <c r="P24" s="25"/>
      <c r="Q24" s="25"/>
      <c r="R24" s="25"/>
    </row>
    <row r="25" spans="1:18" customHeight="1" ht="33" s="25" customFormat="1">
      <c r="A25" s="19">
        <v>15</v>
      </c>
      <c r="B25" s="32">
        <v>10165307</v>
      </c>
      <c r="C25" s="26" t="s">
        <v>41</v>
      </c>
      <c r="D25" s="27">
        <v>2920000</v>
      </c>
      <c r="E25" s="26" t="s">
        <v>26</v>
      </c>
      <c r="F25" s="26" t="s">
        <v>26</v>
      </c>
      <c r="G25" s="28" t="s">
        <v>23</v>
      </c>
      <c r="H25" s="31">
        <v>2917400</v>
      </c>
      <c r="I25" s="30">
        <v>45215</v>
      </c>
      <c r="J25" s="24" t="s">
        <v>33</v>
      </c>
      <c r="K25" s="33" t="s">
        <v>34</v>
      </c>
      <c r="L25" s="25"/>
      <c r="M25" s="25"/>
      <c r="N25" s="25"/>
      <c r="O25" s="25"/>
      <c r="P25" s="25"/>
      <c r="Q25" s="25"/>
      <c r="R25" s="25"/>
    </row>
    <row r="26" spans="1:18" customHeight="1" ht="33.75" s="25" customFormat="1">
      <c r="A26" s="19">
        <v>16</v>
      </c>
      <c r="B26" s="32">
        <v>10165290</v>
      </c>
      <c r="C26" s="26" t="s">
        <v>42</v>
      </c>
      <c r="D26" s="27">
        <v>9528000</v>
      </c>
      <c r="E26" s="26" t="s">
        <v>26</v>
      </c>
      <c r="F26" s="26" t="s">
        <v>26</v>
      </c>
      <c r="G26" s="28" t="s">
        <v>23</v>
      </c>
      <c r="H26" s="31">
        <v>9527400</v>
      </c>
      <c r="I26" s="30">
        <v>45215</v>
      </c>
      <c r="J26" s="24" t="s">
        <v>33</v>
      </c>
      <c r="K26" s="33" t="s">
        <v>34</v>
      </c>
      <c r="L26" s="25"/>
      <c r="M26" s="25"/>
      <c r="N26" s="25"/>
      <c r="O26" s="25"/>
      <c r="P26" s="25"/>
      <c r="Q26" s="25"/>
      <c r="R26" s="25"/>
    </row>
    <row r="27" spans="1:18" customHeight="1" ht="157.5" s="25" customFormat="1">
      <c r="A27" s="19">
        <v>17</v>
      </c>
      <c r="B27" s="32">
        <v>10165320</v>
      </c>
      <c r="C27" s="26" t="s">
        <v>43</v>
      </c>
      <c r="D27" s="27">
        <v>1348743.9</v>
      </c>
      <c r="E27" s="26" t="s">
        <v>44</v>
      </c>
      <c r="F27" s="26" t="s">
        <v>44</v>
      </c>
      <c r="G27" s="19" t="s">
        <v>45</v>
      </c>
      <c r="H27" s="31">
        <v>1348564</v>
      </c>
      <c r="I27" s="30">
        <v>45215</v>
      </c>
      <c r="J27" s="24" t="s">
        <v>20</v>
      </c>
      <c r="K27" s="33" t="s">
        <v>34</v>
      </c>
      <c r="L27" s="25"/>
      <c r="M27" s="25"/>
      <c r="N27" s="25"/>
      <c r="O27" s="25"/>
      <c r="P27" s="25"/>
      <c r="Q27" s="25"/>
      <c r="R27" s="25"/>
    </row>
    <row r="28" spans="1:18" customHeight="1" ht="82.5" s="25" customFormat="1">
      <c r="A28" s="19">
        <v>18</v>
      </c>
      <c r="B28" s="32">
        <v>10186632</v>
      </c>
      <c r="C28" s="26" t="s">
        <v>46</v>
      </c>
      <c r="D28" s="27">
        <v>4331250</v>
      </c>
      <c r="E28" s="26" t="s">
        <v>18</v>
      </c>
      <c r="F28" s="26" t="s">
        <v>18</v>
      </c>
      <c r="G28" s="19" t="s">
        <v>19</v>
      </c>
      <c r="H28" s="31">
        <v>4327110</v>
      </c>
      <c r="I28" s="30">
        <v>45224</v>
      </c>
      <c r="J28" s="24" t="s">
        <v>47</v>
      </c>
      <c r="K28" s="33" t="s">
        <v>48</v>
      </c>
      <c r="L28" s="25"/>
      <c r="M28" s="25"/>
      <c r="N28" s="25"/>
      <c r="O28" s="25"/>
      <c r="P28" s="25"/>
      <c r="Q28" s="25"/>
      <c r="R28" s="25"/>
    </row>
    <row r="29" spans="1:18" customHeight="1" ht="69.75" s="25" customFormat="1">
      <c r="A29" s="19">
        <v>19</v>
      </c>
      <c r="B29" s="32">
        <v>10189735</v>
      </c>
      <c r="C29" s="26" t="s">
        <v>49</v>
      </c>
      <c r="D29" s="27">
        <v>17996765</v>
      </c>
      <c r="E29" s="26" t="s">
        <v>18</v>
      </c>
      <c r="F29" s="26" t="s">
        <v>18</v>
      </c>
      <c r="G29" s="19" t="s">
        <v>19</v>
      </c>
      <c r="H29" s="27">
        <v>17989632</v>
      </c>
      <c r="I29" s="30" t="s">
        <v>50</v>
      </c>
      <c r="J29" s="24" t="s">
        <v>47</v>
      </c>
      <c r="K29" s="33" t="s">
        <v>48</v>
      </c>
      <c r="L29" s="25"/>
      <c r="M29" s="25"/>
      <c r="N29" s="25"/>
      <c r="O29" s="25"/>
      <c r="P29" s="25"/>
      <c r="Q29" s="25"/>
      <c r="R29" s="25"/>
    </row>
    <row r="30" spans="1:18" customHeight="1" ht="81" s="25" customFormat="1">
      <c r="A30" s="19">
        <v>20</v>
      </c>
      <c r="B30" s="32">
        <v>10139983</v>
      </c>
      <c r="C30" s="26" t="s">
        <v>51</v>
      </c>
      <c r="D30" s="27">
        <v>1978000</v>
      </c>
      <c r="E30" s="26" t="s">
        <v>18</v>
      </c>
      <c r="F30" s="26" t="s">
        <v>18</v>
      </c>
      <c r="G30" s="19" t="s">
        <v>19</v>
      </c>
      <c r="H30" s="31">
        <v>1976280</v>
      </c>
      <c r="I30" s="30" t="s">
        <v>52</v>
      </c>
      <c r="J30" s="24" t="s">
        <v>20</v>
      </c>
      <c r="K30" s="33" t="s">
        <v>53</v>
      </c>
      <c r="L30" s="25"/>
      <c r="M30" s="25"/>
      <c r="N30" s="25"/>
      <c r="O30" s="25"/>
      <c r="P30" s="25"/>
      <c r="Q30" s="25"/>
      <c r="R30" s="25"/>
    </row>
    <row r="31" spans="1:18" customHeight="1" ht="78.75" s="25" customFormat="1">
      <c r="A31" s="19">
        <v>21</v>
      </c>
      <c r="B31" s="32">
        <v>10140017</v>
      </c>
      <c r="C31" s="26" t="s">
        <v>54</v>
      </c>
      <c r="D31" s="27">
        <v>4940000</v>
      </c>
      <c r="E31" s="26" t="s">
        <v>18</v>
      </c>
      <c r="F31" s="26" t="s">
        <v>18</v>
      </c>
      <c r="G31" s="19" t="s">
        <v>19</v>
      </c>
      <c r="H31" s="31">
        <v>4902000</v>
      </c>
      <c r="I31" s="30" t="s">
        <v>52</v>
      </c>
      <c r="J31" s="24" t="s">
        <v>55</v>
      </c>
      <c r="K31" s="33" t="s">
        <v>53</v>
      </c>
      <c r="L31" s="25"/>
      <c r="M31" s="25"/>
      <c r="N31" s="25"/>
      <c r="O31" s="25"/>
      <c r="P31" s="25"/>
      <c r="Q31" s="25"/>
      <c r="R31" s="25"/>
    </row>
    <row r="32" spans="1:18" customHeight="1" ht="63" s="25" customFormat="1">
      <c r="A32" s="19">
        <v>22</v>
      </c>
      <c r="B32" s="32">
        <v>10189641</v>
      </c>
      <c r="C32" s="26" t="s">
        <v>56</v>
      </c>
      <c r="D32" s="27">
        <v>17998800</v>
      </c>
      <c r="E32" s="26" t="s">
        <v>18</v>
      </c>
      <c r="F32" s="26" t="s">
        <v>18</v>
      </c>
      <c r="G32" s="19" t="s">
        <v>19</v>
      </c>
      <c r="H32" s="31">
        <v>17989632</v>
      </c>
      <c r="I32" s="30" t="s">
        <v>57</v>
      </c>
      <c r="J32" s="24" t="s">
        <v>47</v>
      </c>
      <c r="K32" s="33" t="s">
        <v>48</v>
      </c>
      <c r="L32" s="25"/>
      <c r="M32" s="25"/>
      <c r="N32" s="25"/>
      <c r="O32" s="25"/>
      <c r="P32" s="25"/>
      <c r="Q32" s="25"/>
      <c r="R32" s="25"/>
    </row>
    <row r="33" spans="1:18" customHeight="1" ht="78.75" s="25" customFormat="1">
      <c r="A33" s="19">
        <v>23</v>
      </c>
      <c r="B33" s="32">
        <v>10186916</v>
      </c>
      <c r="C33" s="26" t="s">
        <v>58</v>
      </c>
      <c r="D33" s="27">
        <v>1213520</v>
      </c>
      <c r="E33" s="26" t="s">
        <v>18</v>
      </c>
      <c r="F33" s="26" t="s">
        <v>18</v>
      </c>
      <c r="G33" s="19" t="s">
        <v>19</v>
      </c>
      <c r="H33" s="27">
        <v>1210865</v>
      </c>
      <c r="I33" s="30" t="s">
        <v>50</v>
      </c>
      <c r="J33" s="24" t="s">
        <v>20</v>
      </c>
      <c r="K33" s="33" t="s">
        <v>48</v>
      </c>
      <c r="L33" s="25"/>
      <c r="M33" s="25"/>
      <c r="N33" s="25"/>
      <c r="O33" s="25"/>
      <c r="P33" s="25"/>
      <c r="Q33" s="25"/>
      <c r="R33" s="25"/>
    </row>
    <row r="34" spans="1:18" customHeight="1" ht="48.75" s="25" customFormat="1">
      <c r="A34" s="19">
        <v>24</v>
      </c>
      <c r="B34" s="32">
        <v>10181361</v>
      </c>
      <c r="C34" s="26" t="s">
        <v>59</v>
      </c>
      <c r="D34" s="27">
        <v>6000000</v>
      </c>
      <c r="E34" s="26" t="s">
        <v>60</v>
      </c>
      <c r="F34" s="26" t="s">
        <v>60</v>
      </c>
      <c r="G34" s="28" t="s">
        <v>61</v>
      </c>
      <c r="H34" s="31">
        <v>5000000</v>
      </c>
      <c r="I34" s="30" t="s">
        <v>62</v>
      </c>
      <c r="J34" s="24" t="s">
        <v>63</v>
      </c>
      <c r="K34" s="33" t="s">
        <v>64</v>
      </c>
      <c r="L34" s="25"/>
      <c r="M34" s="25"/>
      <c r="N34" s="25"/>
      <c r="O34" s="25"/>
      <c r="P34" s="25"/>
      <c r="Q34" s="25"/>
      <c r="R34" s="25"/>
    </row>
    <row r="35" spans="1:18" customHeight="1" ht="47.25" s="25" customFormat="1">
      <c r="A35" s="19">
        <v>25</v>
      </c>
      <c r="B35" s="32">
        <v>10181366</v>
      </c>
      <c r="C35" s="26" t="s">
        <v>65</v>
      </c>
      <c r="D35" s="27">
        <v>10000000</v>
      </c>
      <c r="E35" s="26" t="s">
        <v>60</v>
      </c>
      <c r="F35" s="26" t="s">
        <v>60</v>
      </c>
      <c r="G35" s="28" t="s">
        <v>61</v>
      </c>
      <c r="H35" s="31">
        <v>9980000</v>
      </c>
      <c r="I35" s="30" t="s">
        <v>62</v>
      </c>
      <c r="J35" s="24" t="s">
        <v>63</v>
      </c>
      <c r="K35" s="33" t="s">
        <v>64</v>
      </c>
      <c r="L35" s="25"/>
      <c r="M35" s="25"/>
      <c r="N35" s="25"/>
      <c r="O35" s="25"/>
      <c r="P35" s="25"/>
      <c r="Q35" s="25"/>
      <c r="R35" s="25"/>
    </row>
    <row r="36" spans="1:18" customHeight="1" ht="65.25" s="25" customFormat="1">
      <c r="A36" s="19">
        <v>26</v>
      </c>
      <c r="B36" s="32">
        <v>10139931</v>
      </c>
      <c r="C36" s="26" t="s">
        <v>66</v>
      </c>
      <c r="D36" s="27">
        <v>1204000</v>
      </c>
      <c r="E36" s="26" t="s">
        <v>67</v>
      </c>
      <c r="F36" s="26" t="s">
        <v>67</v>
      </c>
      <c r="G36" s="28" t="s">
        <v>23</v>
      </c>
      <c r="H36" s="31">
        <v>1199184</v>
      </c>
      <c r="I36" s="30" t="s">
        <v>52</v>
      </c>
      <c r="J36" s="24" t="s">
        <v>20</v>
      </c>
      <c r="K36" s="33" t="s">
        <v>53</v>
      </c>
      <c r="L36" s="25"/>
      <c r="M36" s="25"/>
      <c r="N36" s="25"/>
      <c r="O36" s="25"/>
      <c r="P36" s="25"/>
      <c r="Q36" s="25"/>
      <c r="R36" s="25"/>
    </row>
    <row r="37" spans="1:18" customHeight="1" ht="99" s="25" customFormat="1">
      <c r="A37" s="19">
        <v>27</v>
      </c>
      <c r="B37" s="32">
        <v>10139973</v>
      </c>
      <c r="C37" s="26" t="s">
        <v>68</v>
      </c>
      <c r="D37" s="27">
        <v>1862000</v>
      </c>
      <c r="E37" s="26" t="s">
        <v>67</v>
      </c>
      <c r="F37" s="26" t="s">
        <v>67</v>
      </c>
      <c r="G37" s="28" t="s">
        <v>23</v>
      </c>
      <c r="H37" s="31">
        <v>1847104</v>
      </c>
      <c r="I37" s="30" t="s">
        <v>52</v>
      </c>
      <c r="J37" s="24" t="s">
        <v>20</v>
      </c>
      <c r="K37" s="33" t="s">
        <v>53</v>
      </c>
      <c r="L37" s="25"/>
      <c r="M37" s="25"/>
      <c r="N37" s="25"/>
      <c r="O37" s="25"/>
      <c r="P37" s="25"/>
      <c r="Q37" s="25"/>
      <c r="R37" s="25"/>
    </row>
    <row r="38" spans="1:18" customHeight="1" ht="63" s="25" customFormat="1">
      <c r="A38" s="19">
        <v>28</v>
      </c>
      <c r="B38" s="32">
        <v>10221173</v>
      </c>
      <c r="C38" s="26" t="s">
        <v>69</v>
      </c>
      <c r="D38" s="27">
        <v>707600</v>
      </c>
      <c r="E38" s="26" t="s">
        <v>67</v>
      </c>
      <c r="F38" s="26" t="s">
        <v>67</v>
      </c>
      <c r="G38" s="28" t="s">
        <v>23</v>
      </c>
      <c r="H38" s="31">
        <v>703816</v>
      </c>
      <c r="I38" s="30" t="s">
        <v>62</v>
      </c>
      <c r="J38" s="24" t="s">
        <v>20</v>
      </c>
      <c r="K38" s="24" t="s">
        <v>20</v>
      </c>
      <c r="L38" s="25"/>
      <c r="M38" s="25"/>
      <c r="N38" s="25"/>
      <c r="O38" s="25"/>
      <c r="P38" s="25"/>
      <c r="Q38" s="25"/>
      <c r="R38" s="25"/>
    </row>
    <row r="39" spans="1:18" customHeight="1" ht="47.25" s="25" customFormat="1">
      <c r="A39" s="19">
        <v>29</v>
      </c>
      <c r="B39" s="26">
        <v>10221159</v>
      </c>
      <c r="C39" s="26" t="s">
        <v>70</v>
      </c>
      <c r="D39" s="27">
        <v>999971</v>
      </c>
      <c r="E39" s="26" t="s">
        <v>67</v>
      </c>
      <c r="F39" s="26" t="s">
        <v>67</v>
      </c>
      <c r="G39" s="28" t="s">
        <v>23</v>
      </c>
      <c r="H39" s="27">
        <v>997961</v>
      </c>
      <c r="I39" s="30" t="s">
        <v>62</v>
      </c>
      <c r="J39" s="24" t="s">
        <v>20</v>
      </c>
      <c r="K39" s="24" t="s">
        <v>20</v>
      </c>
      <c r="L39" s="25"/>
      <c r="M39" s="25"/>
      <c r="N39" s="25"/>
      <c r="O39" s="25"/>
      <c r="P39" s="25"/>
      <c r="Q39" s="25"/>
      <c r="R39" s="25"/>
    </row>
    <row r="40" spans="1:18" customHeight="1" ht="78.75" s="25" customFormat="1">
      <c r="A40" s="19">
        <v>30</v>
      </c>
      <c r="B40" s="32">
        <v>10139914</v>
      </c>
      <c r="C40" s="26" t="s">
        <v>71</v>
      </c>
      <c r="D40" s="27">
        <v>2925000</v>
      </c>
      <c r="E40" s="26" t="s">
        <v>72</v>
      </c>
      <c r="F40" s="26" t="s">
        <v>72</v>
      </c>
      <c r="G40" s="19" t="s">
        <v>73</v>
      </c>
      <c r="H40" s="31">
        <v>2884700</v>
      </c>
      <c r="I40" s="30" t="s">
        <v>52</v>
      </c>
      <c r="J40" s="33" t="s">
        <v>55</v>
      </c>
      <c r="K40" s="33" t="s">
        <v>53</v>
      </c>
      <c r="L40" s="25"/>
      <c r="M40" s="25"/>
      <c r="N40" s="25"/>
      <c r="O40" s="25"/>
      <c r="P40" s="25"/>
      <c r="Q40" s="25"/>
      <c r="R40" s="25"/>
    </row>
    <row r="41" spans="1:18" customHeight="1" ht="44.25" s="25" customFormat="1">
      <c r="A41" s="19">
        <v>31</v>
      </c>
      <c r="B41" s="32">
        <v>10189804</v>
      </c>
      <c r="C41" s="26" t="s">
        <v>74</v>
      </c>
      <c r="D41" s="27">
        <v>7982500</v>
      </c>
      <c r="E41" s="26" t="s">
        <v>72</v>
      </c>
      <c r="F41" s="26" t="s">
        <v>72</v>
      </c>
      <c r="G41" s="19" t="s">
        <v>75</v>
      </c>
      <c r="H41" s="31">
        <v>7944700</v>
      </c>
      <c r="I41" s="30" t="s">
        <v>50</v>
      </c>
      <c r="J41" s="33" t="s">
        <v>76</v>
      </c>
      <c r="K41" s="33" t="s">
        <v>48</v>
      </c>
      <c r="L41" s="25"/>
      <c r="M41" s="25"/>
      <c r="N41" s="25"/>
      <c r="O41" s="25"/>
      <c r="P41" s="25"/>
      <c r="Q41" s="25"/>
      <c r="R41" s="25"/>
    </row>
    <row r="42" spans="1:18" customHeight="1" ht="63" s="25" customFormat="1">
      <c r="A42" s="19">
        <v>32</v>
      </c>
      <c r="B42" s="32">
        <v>10139895</v>
      </c>
      <c r="C42" s="26" t="s">
        <v>77</v>
      </c>
      <c r="D42" s="27">
        <v>4225000</v>
      </c>
      <c r="E42" s="26" t="s">
        <v>72</v>
      </c>
      <c r="F42" s="26" t="s">
        <v>72</v>
      </c>
      <c r="G42" s="19" t="s">
        <v>75</v>
      </c>
      <c r="H42" s="31">
        <v>4169100</v>
      </c>
      <c r="I42" s="30" t="s">
        <v>52</v>
      </c>
      <c r="J42" s="33" t="s">
        <v>55</v>
      </c>
      <c r="K42" s="33" t="s">
        <v>53</v>
      </c>
      <c r="L42" s="25"/>
      <c r="M42" s="25"/>
      <c r="N42" s="25"/>
      <c r="O42" s="25"/>
      <c r="P42" s="25"/>
      <c r="Q42" s="25"/>
      <c r="R42" s="25"/>
    </row>
    <row r="43" spans="1:18" customHeight="1" ht="33.75" s="25" customFormat="1">
      <c r="A43" s="19">
        <v>33</v>
      </c>
      <c r="B43" s="32">
        <v>10165154</v>
      </c>
      <c r="C43" s="26" t="s">
        <v>78</v>
      </c>
      <c r="D43" s="27">
        <v>24326500</v>
      </c>
      <c r="E43" s="26" t="s">
        <v>79</v>
      </c>
      <c r="F43" s="26" t="s">
        <v>79</v>
      </c>
      <c r="G43" s="19" t="s">
        <v>19</v>
      </c>
      <c r="H43" s="31">
        <v>24057400</v>
      </c>
      <c r="I43" s="30" t="s">
        <v>80</v>
      </c>
      <c r="J43" s="24" t="s">
        <v>33</v>
      </c>
      <c r="K43" s="33" t="s">
        <v>34</v>
      </c>
      <c r="L43" s="25"/>
      <c r="M43" s="25"/>
      <c r="N43" s="25"/>
      <c r="O43" s="25"/>
      <c r="P43" s="25"/>
      <c r="Q43" s="25"/>
      <c r="R43" s="25"/>
    </row>
    <row r="44" spans="1:18" customHeight="1" ht="63.75" s="25" customFormat="1">
      <c r="A44" s="19">
        <v>34</v>
      </c>
      <c r="B44" s="32">
        <v>10253797</v>
      </c>
      <c r="C44" s="26" t="s">
        <v>81</v>
      </c>
      <c r="D44" s="27">
        <v>440360</v>
      </c>
      <c r="E44" s="26" t="s">
        <v>67</v>
      </c>
      <c r="F44" s="26" t="s">
        <v>67</v>
      </c>
      <c r="G44" s="28" t="s">
        <v>23</v>
      </c>
      <c r="H44" s="31">
        <v>439286.4</v>
      </c>
      <c r="I44" s="30" t="s">
        <v>82</v>
      </c>
      <c r="J44" s="24" t="s">
        <v>20</v>
      </c>
      <c r="K44" s="24" t="s">
        <v>20</v>
      </c>
      <c r="L44" s="25"/>
      <c r="M44" s="25"/>
      <c r="N44" s="25"/>
      <c r="O44" s="25"/>
      <c r="P44" s="25"/>
      <c r="Q44" s="25"/>
      <c r="R44" s="25"/>
    </row>
    <row r="45" spans="1:18" customHeight="1" ht="47.25" s="25" customFormat="1">
      <c r="A45" s="19">
        <v>35</v>
      </c>
      <c r="B45" s="32">
        <v>10226262</v>
      </c>
      <c r="C45" s="26" t="s">
        <v>83</v>
      </c>
      <c r="D45" s="27">
        <v>2923000</v>
      </c>
      <c r="E45" s="26" t="s">
        <v>84</v>
      </c>
      <c r="F45" s="26" t="s">
        <v>84</v>
      </c>
      <c r="G45" s="19" t="s">
        <v>85</v>
      </c>
      <c r="H45" s="31">
        <v>2915000</v>
      </c>
      <c r="I45" s="30" t="s">
        <v>86</v>
      </c>
      <c r="J45" s="33" t="s">
        <v>52</v>
      </c>
      <c r="K45" s="34" t="s">
        <v>50</v>
      </c>
      <c r="L45" s="25"/>
      <c r="M45" s="25"/>
      <c r="N45" s="25"/>
      <c r="O45" s="25"/>
      <c r="P45" s="25"/>
      <c r="Q45" s="25"/>
      <c r="R45" s="25"/>
    </row>
    <row r="46" spans="1:18" customHeight="1" ht="78.75" s="25" customFormat="1">
      <c r="A46" s="19">
        <v>36</v>
      </c>
      <c r="B46" s="32">
        <v>10309477</v>
      </c>
      <c r="C46" s="26" t="s">
        <v>87</v>
      </c>
      <c r="D46" s="27">
        <v>608675</v>
      </c>
      <c r="E46" s="26" t="s">
        <v>88</v>
      </c>
      <c r="F46" s="26" t="s">
        <v>88</v>
      </c>
      <c r="G46" s="28" t="s">
        <v>23</v>
      </c>
      <c r="H46" s="31">
        <v>605175</v>
      </c>
      <c r="I46" s="30" t="s">
        <v>89</v>
      </c>
      <c r="J46" s="24" t="s">
        <v>20</v>
      </c>
      <c r="K46" s="24" t="s">
        <v>20</v>
      </c>
      <c r="L46" s="25"/>
      <c r="M46" s="25"/>
      <c r="N46" s="25"/>
      <c r="O46" s="25"/>
      <c r="P46" s="25"/>
      <c r="Q46" s="25"/>
      <c r="R46" s="25"/>
    </row>
    <row r="47" spans="1:18" customHeight="1" ht="66" s="25" customFormat="1">
      <c r="A47" s="19">
        <v>37</v>
      </c>
      <c r="B47" s="32">
        <v>10309473</v>
      </c>
      <c r="C47" s="26" t="s">
        <v>90</v>
      </c>
      <c r="D47" s="27">
        <v>738500</v>
      </c>
      <c r="E47" s="26" t="s">
        <v>91</v>
      </c>
      <c r="F47" s="26" t="s">
        <v>91</v>
      </c>
      <c r="G47" s="28" t="s">
        <v>23</v>
      </c>
      <c r="H47" s="31">
        <v>736260</v>
      </c>
      <c r="I47" s="30" t="s">
        <v>89</v>
      </c>
      <c r="J47" s="24" t="s">
        <v>20</v>
      </c>
      <c r="K47" s="24" t="s">
        <v>20</v>
      </c>
      <c r="L47" s="25"/>
      <c r="M47" s="25"/>
      <c r="N47" s="25"/>
      <c r="O47" s="25"/>
      <c r="P47" s="25"/>
      <c r="Q47" s="25"/>
      <c r="R47" s="25"/>
    </row>
    <row r="48" spans="1:18" customHeight="1" ht="63" s="25" customFormat="1">
      <c r="A48" s="19">
        <v>38</v>
      </c>
      <c r="B48" s="32">
        <v>10274482</v>
      </c>
      <c r="C48" s="26" t="s">
        <v>92</v>
      </c>
      <c r="D48" s="27">
        <v>25000000</v>
      </c>
      <c r="E48" s="26" t="s">
        <v>93</v>
      </c>
      <c r="F48" s="26" t="s">
        <v>93</v>
      </c>
      <c r="G48" s="19" t="s">
        <v>94</v>
      </c>
      <c r="H48" s="31">
        <v>24990000</v>
      </c>
      <c r="I48" s="30" t="s">
        <v>95</v>
      </c>
      <c r="J48" s="24" t="s">
        <v>96</v>
      </c>
      <c r="K48" s="30" t="s">
        <v>86</v>
      </c>
      <c r="L48" s="25"/>
      <c r="M48" s="25"/>
      <c r="N48" s="25"/>
      <c r="O48" s="25"/>
      <c r="P48" s="25"/>
      <c r="Q48" s="25"/>
      <c r="R48" s="25"/>
    </row>
    <row r="49" spans="1:18" customHeight="1" ht="51" s="25" customFormat="1">
      <c r="A49" s="19">
        <v>39</v>
      </c>
      <c r="B49" s="32">
        <v>10276278</v>
      </c>
      <c r="C49" s="26" t="s">
        <v>97</v>
      </c>
      <c r="D49" s="27">
        <v>5590982</v>
      </c>
      <c r="E49" s="26" t="s">
        <v>98</v>
      </c>
      <c r="F49" s="26" t="s">
        <v>98</v>
      </c>
      <c r="G49" s="19" t="s">
        <v>19</v>
      </c>
      <c r="H49" s="31">
        <v>5446305</v>
      </c>
      <c r="I49" s="30" t="s">
        <v>95</v>
      </c>
      <c r="J49" s="24" t="s">
        <v>62</v>
      </c>
      <c r="K49" s="30" t="s">
        <v>86</v>
      </c>
      <c r="L49" s="25"/>
      <c r="M49" s="25"/>
      <c r="N49" s="25"/>
      <c r="O49" s="25"/>
      <c r="P49" s="25"/>
      <c r="Q49" s="25"/>
      <c r="R49" s="25"/>
    </row>
    <row r="50" spans="1:18" customHeight="1" ht="63" s="25" customFormat="1">
      <c r="A50" s="19">
        <v>40</v>
      </c>
      <c r="B50" s="32">
        <v>10276286</v>
      </c>
      <c r="C50" s="26" t="s">
        <v>99</v>
      </c>
      <c r="D50" s="27">
        <v>1490000</v>
      </c>
      <c r="E50" s="26" t="s">
        <v>91</v>
      </c>
      <c r="F50" s="26" t="s">
        <v>91</v>
      </c>
      <c r="G50" s="28" t="s">
        <v>23</v>
      </c>
      <c r="H50" s="31">
        <v>1487840</v>
      </c>
      <c r="I50" s="30" t="s">
        <v>95</v>
      </c>
      <c r="J50" s="24" t="s">
        <v>20</v>
      </c>
      <c r="K50" s="30" t="s">
        <v>86</v>
      </c>
      <c r="L50" s="25"/>
      <c r="M50" s="25"/>
      <c r="N50" s="25"/>
      <c r="O50" s="25"/>
      <c r="P50" s="25"/>
      <c r="Q50" s="25"/>
      <c r="R50" s="25"/>
    </row>
    <row r="51" spans="1:18" customHeight="1" ht="63" s="25" customFormat="1">
      <c r="A51" s="19">
        <v>41</v>
      </c>
      <c r="B51" s="32">
        <v>10276289</v>
      </c>
      <c r="C51" s="26" t="s">
        <v>100</v>
      </c>
      <c r="D51" s="27">
        <v>2380000</v>
      </c>
      <c r="E51" s="26" t="s">
        <v>91</v>
      </c>
      <c r="F51" s="26" t="s">
        <v>91</v>
      </c>
      <c r="G51" s="28" t="s">
        <v>23</v>
      </c>
      <c r="H51" s="31">
        <v>1487840</v>
      </c>
      <c r="I51" s="30" t="s">
        <v>95</v>
      </c>
      <c r="J51" s="24" t="s">
        <v>80</v>
      </c>
      <c r="K51" s="30" t="s">
        <v>86</v>
      </c>
      <c r="L51" s="25"/>
      <c r="M51" s="25"/>
      <c r="N51" s="25"/>
      <c r="O51" s="25"/>
      <c r="P51" s="25"/>
      <c r="Q51" s="25"/>
      <c r="R51" s="25"/>
    </row>
    <row r="52" spans="1:18" customHeight="1" ht="63" s="25" customFormat="1">
      <c r="A52" s="19">
        <v>42</v>
      </c>
      <c r="B52" s="32">
        <v>10315098</v>
      </c>
      <c r="C52" s="26" t="s">
        <v>101</v>
      </c>
      <c r="D52" s="27">
        <v>495000</v>
      </c>
      <c r="E52" s="26" t="s">
        <v>18</v>
      </c>
      <c r="F52" s="26" t="s">
        <v>18</v>
      </c>
      <c r="G52" s="19" t="s">
        <v>19</v>
      </c>
      <c r="H52" s="31">
        <v>490500</v>
      </c>
      <c r="I52" s="30" t="s">
        <v>95</v>
      </c>
      <c r="J52" s="24" t="s">
        <v>20</v>
      </c>
      <c r="K52" s="24" t="s">
        <v>20</v>
      </c>
      <c r="L52" s="25"/>
      <c r="M52" s="25"/>
      <c r="N52" s="25"/>
      <c r="O52" s="25"/>
      <c r="P52" s="25"/>
      <c r="Q52" s="25"/>
      <c r="R52" s="25"/>
    </row>
    <row r="53" spans="1:18" customHeight="1" ht="78.75" s="25" customFormat="1">
      <c r="A53" s="19">
        <v>43</v>
      </c>
      <c r="B53" s="32">
        <v>10320731</v>
      </c>
      <c r="C53" s="26" t="s">
        <v>102</v>
      </c>
      <c r="D53" s="27">
        <v>588440</v>
      </c>
      <c r="E53" s="26" t="s">
        <v>88</v>
      </c>
      <c r="F53" s="26" t="s">
        <v>88</v>
      </c>
      <c r="G53" s="28" t="s">
        <v>23</v>
      </c>
      <c r="H53" s="31">
        <v>410475</v>
      </c>
      <c r="I53" s="30" t="s">
        <v>95</v>
      </c>
      <c r="J53" s="24" t="s">
        <v>20</v>
      </c>
      <c r="K53" s="24" t="s">
        <v>20</v>
      </c>
      <c r="L53" s="25"/>
      <c r="M53" s="25"/>
      <c r="N53" s="25"/>
      <c r="O53" s="25"/>
      <c r="P53" s="25"/>
      <c r="Q53" s="25"/>
      <c r="R53" s="25"/>
    </row>
    <row r="54" spans="1:18" customHeight="1" ht="63" s="25" customFormat="1">
      <c r="A54" s="19">
        <v>44</v>
      </c>
      <c r="B54" s="32">
        <v>10320723</v>
      </c>
      <c r="C54" s="26" t="s">
        <v>103</v>
      </c>
      <c r="D54" s="27">
        <v>416100</v>
      </c>
      <c r="E54" s="26" t="s">
        <v>104</v>
      </c>
      <c r="F54" s="26" t="s">
        <v>104</v>
      </c>
      <c r="G54" s="28" t="s">
        <v>23</v>
      </c>
      <c r="H54" s="31">
        <v>415000</v>
      </c>
      <c r="I54" s="30" t="s">
        <v>95</v>
      </c>
      <c r="J54" s="24" t="s">
        <v>20</v>
      </c>
      <c r="K54" s="24" t="s">
        <v>20</v>
      </c>
      <c r="L54" s="25"/>
      <c r="M54" s="25"/>
      <c r="N54" s="25"/>
      <c r="O54" s="25"/>
      <c r="P54" s="25"/>
      <c r="Q54" s="25"/>
      <c r="R54" s="25"/>
    </row>
    <row r="55" spans="1:18" customHeight="1" ht="78.75" s="25" customFormat="1">
      <c r="A55" s="19">
        <v>45</v>
      </c>
      <c r="B55" s="32">
        <v>10348334</v>
      </c>
      <c r="C55" s="26" t="s">
        <v>105</v>
      </c>
      <c r="D55" s="27">
        <v>470000</v>
      </c>
      <c r="E55" s="26" t="s">
        <v>18</v>
      </c>
      <c r="F55" s="26" t="s">
        <v>18</v>
      </c>
      <c r="G55" s="19" t="s">
        <v>19</v>
      </c>
      <c r="H55" s="31">
        <v>467700</v>
      </c>
      <c r="I55" s="30" t="s">
        <v>106</v>
      </c>
      <c r="J55" s="24" t="s">
        <v>20</v>
      </c>
      <c r="K55" s="24" t="s">
        <v>20</v>
      </c>
      <c r="L55" s="25"/>
      <c r="M55" s="25"/>
      <c r="N55" s="25"/>
      <c r="O55" s="25"/>
      <c r="P55" s="25"/>
      <c r="Q55" s="25"/>
      <c r="R55" s="25"/>
    </row>
    <row r="56" spans="1:18" customHeight="1" ht="64.5" s="25" customFormat="1">
      <c r="A56" s="19">
        <v>46</v>
      </c>
      <c r="B56" s="32">
        <v>10348344</v>
      </c>
      <c r="C56" s="26" t="s">
        <v>107</v>
      </c>
      <c r="D56" s="27">
        <v>500000</v>
      </c>
      <c r="E56" s="26" t="s">
        <v>108</v>
      </c>
      <c r="F56" s="26" t="s">
        <v>108</v>
      </c>
      <c r="G56" s="28" t="s">
        <v>109</v>
      </c>
      <c r="H56" s="31">
        <v>495500</v>
      </c>
      <c r="I56" s="30">
        <v>45261</v>
      </c>
      <c r="J56" s="24" t="s">
        <v>20</v>
      </c>
      <c r="K56" s="24" t="s">
        <v>20</v>
      </c>
      <c r="L56" s="25"/>
      <c r="M56" s="25"/>
      <c r="N56" s="25"/>
      <c r="O56" s="25"/>
      <c r="P56" s="25"/>
      <c r="Q56" s="25"/>
      <c r="R56" s="25"/>
    </row>
    <row r="57" spans="1:18" customHeight="1" ht="63" s="25" customFormat="1">
      <c r="A57" s="19">
        <v>47</v>
      </c>
      <c r="B57" s="32">
        <v>10359116</v>
      </c>
      <c r="C57" s="26" t="s">
        <v>110</v>
      </c>
      <c r="D57" s="27">
        <v>598000</v>
      </c>
      <c r="E57" s="26" t="s">
        <v>93</v>
      </c>
      <c r="F57" s="26" t="s">
        <v>93</v>
      </c>
      <c r="G57" s="19" t="s">
        <v>94</v>
      </c>
      <c r="H57" s="31">
        <v>596850</v>
      </c>
      <c r="I57" s="30">
        <v>45261</v>
      </c>
      <c r="J57" s="24" t="s">
        <v>20</v>
      </c>
      <c r="K57" s="24" t="s">
        <v>20</v>
      </c>
      <c r="L57" s="25"/>
      <c r="M57" s="25"/>
      <c r="N57" s="25"/>
      <c r="O57" s="25"/>
      <c r="P57" s="25"/>
      <c r="Q57" s="25"/>
      <c r="R57" s="25"/>
    </row>
    <row r="58" spans="1:18" customHeight="1" ht="78.75" s="25" customFormat="1">
      <c r="A58" s="19">
        <v>48</v>
      </c>
      <c r="B58" s="32">
        <v>10359090</v>
      </c>
      <c r="C58" s="26" t="s">
        <v>111</v>
      </c>
      <c r="D58" s="27">
        <v>861100</v>
      </c>
      <c r="E58" s="26" t="s">
        <v>112</v>
      </c>
      <c r="F58" s="26" t="s">
        <v>112</v>
      </c>
      <c r="G58" s="19" t="s">
        <v>19</v>
      </c>
      <c r="H58" s="31">
        <v>859600</v>
      </c>
      <c r="I58" s="30">
        <v>45261</v>
      </c>
      <c r="J58" s="24" t="s">
        <v>20</v>
      </c>
      <c r="K58" s="24" t="s">
        <v>20</v>
      </c>
      <c r="L58" s="25"/>
      <c r="M58" s="25"/>
      <c r="N58" s="25"/>
      <c r="O58" s="25"/>
      <c r="P58" s="25"/>
      <c r="Q58" s="25"/>
      <c r="R58" s="25"/>
    </row>
    <row r="59" spans="1:18" customHeight="1" ht="63" s="25" customFormat="1">
      <c r="A59" s="19">
        <v>49</v>
      </c>
      <c r="B59" s="32">
        <v>10359479</v>
      </c>
      <c r="C59" s="26" t="s">
        <v>113</v>
      </c>
      <c r="D59" s="27">
        <v>945684</v>
      </c>
      <c r="E59" s="26" t="s">
        <v>114</v>
      </c>
      <c r="F59" s="26" t="s">
        <v>114</v>
      </c>
      <c r="G59" s="28" t="s">
        <v>23</v>
      </c>
      <c r="H59" s="31">
        <v>942819</v>
      </c>
      <c r="I59" s="30">
        <v>45261</v>
      </c>
      <c r="J59" s="24" t="s">
        <v>20</v>
      </c>
      <c r="K59" s="24" t="s">
        <v>20</v>
      </c>
      <c r="L59" s="25"/>
      <c r="M59" s="25"/>
      <c r="N59" s="25"/>
      <c r="O59" s="25"/>
      <c r="P59" s="25"/>
      <c r="Q59" s="25"/>
      <c r="R59" s="25"/>
    </row>
    <row r="60" spans="1:18" customHeight="1" ht="63" s="25" customFormat="1">
      <c r="A60" s="19">
        <v>50</v>
      </c>
      <c r="B60" s="32">
        <v>10359103</v>
      </c>
      <c r="C60" s="26" t="s">
        <v>115</v>
      </c>
      <c r="D60" s="27">
        <v>980000</v>
      </c>
      <c r="E60" s="26" t="s">
        <v>91</v>
      </c>
      <c r="F60" s="26" t="s">
        <v>91</v>
      </c>
      <c r="G60" s="28" t="s">
        <v>23</v>
      </c>
      <c r="H60" s="31">
        <v>947760</v>
      </c>
      <c r="I60" s="30">
        <v>45261</v>
      </c>
      <c r="J60" s="24" t="s">
        <v>20</v>
      </c>
      <c r="K60" s="24" t="s">
        <v>20</v>
      </c>
      <c r="L60" s="25"/>
      <c r="M60" s="25"/>
      <c r="N60" s="25"/>
      <c r="O60" s="25"/>
      <c r="P60" s="25"/>
      <c r="Q60" s="25"/>
      <c r="R60" s="25"/>
    </row>
    <row r="61" spans="1:18" customHeight="1" ht="63" s="25" customFormat="1">
      <c r="A61" s="19">
        <v>51</v>
      </c>
      <c r="B61" s="32">
        <v>10309717</v>
      </c>
      <c r="C61" s="26" t="s">
        <v>116</v>
      </c>
      <c r="D61" s="27">
        <v>1992800</v>
      </c>
      <c r="E61" s="26" t="s">
        <v>67</v>
      </c>
      <c r="F61" s="26" t="s">
        <v>67</v>
      </c>
      <c r="G61" s="28" t="s">
        <v>23</v>
      </c>
      <c r="H61" s="31">
        <v>1992270</v>
      </c>
      <c r="I61" s="30">
        <v>45264</v>
      </c>
      <c r="J61" s="24" t="s">
        <v>20</v>
      </c>
      <c r="K61" s="34" t="s">
        <v>89</v>
      </c>
      <c r="L61" s="25"/>
      <c r="M61" s="25"/>
      <c r="N61" s="25"/>
      <c r="O61" s="25"/>
      <c r="P61" s="25"/>
      <c r="Q61" s="25"/>
      <c r="R61" s="25"/>
    </row>
    <row r="62" spans="1:18" customHeight="1" ht="47.25" s="25" customFormat="1">
      <c r="A62" s="19">
        <v>52</v>
      </c>
      <c r="B62" s="32">
        <v>10309739</v>
      </c>
      <c r="C62" s="26" t="s">
        <v>117</v>
      </c>
      <c r="D62" s="27">
        <v>2462038</v>
      </c>
      <c r="E62" s="26" t="s">
        <v>67</v>
      </c>
      <c r="F62" s="26" t="s">
        <v>67</v>
      </c>
      <c r="G62" s="28" t="s">
        <v>23</v>
      </c>
      <c r="H62" s="31">
        <v>2459940</v>
      </c>
      <c r="I62" s="30">
        <v>45264</v>
      </c>
      <c r="J62" s="24" t="s">
        <v>118</v>
      </c>
      <c r="K62" s="34" t="s">
        <v>89</v>
      </c>
      <c r="L62" s="25"/>
      <c r="M62" s="25"/>
      <c r="N62" s="25"/>
      <c r="O62" s="25"/>
      <c r="P62" s="25"/>
      <c r="Q62" s="25"/>
      <c r="R62" s="25"/>
    </row>
    <row r="63" spans="1:18" customHeight="1" ht="78.75" s="25" customFormat="1">
      <c r="A63" s="19">
        <v>53</v>
      </c>
      <c r="B63" s="32">
        <v>10309748</v>
      </c>
      <c r="C63" s="26" t="s">
        <v>119</v>
      </c>
      <c r="D63" s="27">
        <v>1505000</v>
      </c>
      <c r="E63" s="26" t="s">
        <v>108</v>
      </c>
      <c r="F63" s="26" t="s">
        <v>108</v>
      </c>
      <c r="G63" s="28" t="s">
        <v>109</v>
      </c>
      <c r="H63" s="31">
        <v>1496400</v>
      </c>
      <c r="I63" s="30">
        <v>45264</v>
      </c>
      <c r="J63" s="24" t="s">
        <v>20</v>
      </c>
      <c r="K63" s="34" t="s">
        <v>89</v>
      </c>
      <c r="L63" s="25"/>
      <c r="M63" s="25"/>
      <c r="N63" s="25"/>
      <c r="O63" s="25"/>
      <c r="P63" s="25"/>
      <c r="Q63" s="25"/>
      <c r="R63" s="25"/>
    </row>
    <row r="64" spans="1:18" customHeight="1" ht="47.25" s="25" customFormat="1">
      <c r="A64" s="19">
        <v>54</v>
      </c>
      <c r="B64" s="32">
        <v>10315134</v>
      </c>
      <c r="C64" s="26" t="s">
        <v>120</v>
      </c>
      <c r="D64" s="27">
        <v>3000000</v>
      </c>
      <c r="E64" s="26" t="s">
        <v>60</v>
      </c>
      <c r="F64" s="26" t="s">
        <v>60</v>
      </c>
      <c r="G64" s="28" t="s">
        <v>61</v>
      </c>
      <c r="H64" s="31">
        <v>2980000</v>
      </c>
      <c r="I64" s="30" t="s">
        <v>121</v>
      </c>
      <c r="J64" s="24" t="s">
        <v>63</v>
      </c>
      <c r="K64" s="34" t="s">
        <v>95</v>
      </c>
      <c r="L64" s="25"/>
      <c r="M64" s="25"/>
      <c r="N64" s="25"/>
      <c r="O64" s="25"/>
      <c r="P64" s="25"/>
      <c r="Q64" s="25"/>
      <c r="R64" s="25"/>
    </row>
    <row r="65" spans="1:18" customHeight="1" ht="63" s="25" customFormat="1">
      <c r="A65" s="19">
        <v>55</v>
      </c>
      <c r="B65" s="32">
        <v>10371483</v>
      </c>
      <c r="C65" s="26" t="s">
        <v>122</v>
      </c>
      <c r="D65" s="27">
        <v>839560</v>
      </c>
      <c r="E65" s="26" t="s">
        <v>123</v>
      </c>
      <c r="F65" s="26" t="s">
        <v>123</v>
      </c>
      <c r="G65" s="19" t="s">
        <v>45</v>
      </c>
      <c r="H65" s="31">
        <v>837450</v>
      </c>
      <c r="I65" s="30">
        <v>45266</v>
      </c>
      <c r="J65" s="24" t="s">
        <v>20</v>
      </c>
      <c r="K65" s="24" t="s">
        <v>20</v>
      </c>
      <c r="L65" s="25"/>
      <c r="M65" s="25"/>
      <c r="N65" s="25"/>
      <c r="O65" s="25"/>
      <c r="P65" s="25"/>
      <c r="Q65" s="25"/>
      <c r="R65" s="25"/>
    </row>
    <row r="66" spans="1:18" customHeight="1" ht="63" s="25" customFormat="1">
      <c r="A66" s="19">
        <v>56</v>
      </c>
      <c r="B66" s="32">
        <v>10371514</v>
      </c>
      <c r="C66" s="26" t="s">
        <v>124</v>
      </c>
      <c r="D66" s="27">
        <v>926400</v>
      </c>
      <c r="E66" s="26" t="s">
        <v>125</v>
      </c>
      <c r="F66" s="26" t="s">
        <v>125</v>
      </c>
      <c r="G66" s="19" t="s">
        <v>45</v>
      </c>
      <c r="H66" s="31">
        <v>925350</v>
      </c>
      <c r="I66" s="30">
        <v>45266</v>
      </c>
      <c r="J66" s="24" t="s">
        <v>20</v>
      </c>
      <c r="K66" s="24" t="s">
        <v>20</v>
      </c>
      <c r="L66" s="25"/>
      <c r="M66" s="25"/>
      <c r="N66" s="25"/>
      <c r="O66" s="25"/>
      <c r="P66" s="25"/>
      <c r="Q66" s="25"/>
      <c r="R66" s="25"/>
    </row>
    <row r="67" spans="1:18" customHeight="1" ht="65.25" s="25" customFormat="1">
      <c r="A67" s="19">
        <v>57</v>
      </c>
      <c r="B67" s="32">
        <v>10371524</v>
      </c>
      <c r="C67" s="26" t="s">
        <v>126</v>
      </c>
      <c r="D67" s="27">
        <v>883200</v>
      </c>
      <c r="E67" s="26" t="s">
        <v>93</v>
      </c>
      <c r="F67" s="26" t="s">
        <v>93</v>
      </c>
      <c r="G67" s="19" t="s">
        <v>94</v>
      </c>
      <c r="H67" s="31">
        <v>828000</v>
      </c>
      <c r="I67" s="30">
        <v>45266</v>
      </c>
      <c r="J67" s="24" t="s">
        <v>20</v>
      </c>
      <c r="K67" s="24" t="s">
        <v>20</v>
      </c>
      <c r="L67" s="25"/>
      <c r="M67" s="25"/>
      <c r="N67" s="25"/>
      <c r="O67" s="25"/>
      <c r="P67" s="25"/>
      <c r="Q67" s="25"/>
      <c r="R67" s="25"/>
    </row>
    <row r="68" spans="1:18" customHeight="1" ht="63" s="25" customFormat="1">
      <c r="A68" s="19">
        <v>58</v>
      </c>
      <c r="B68" s="32">
        <v>10393690</v>
      </c>
      <c r="C68" s="26" t="s">
        <v>127</v>
      </c>
      <c r="D68" s="27">
        <v>472500</v>
      </c>
      <c r="E68" s="26" t="s">
        <v>93</v>
      </c>
      <c r="F68" s="26" t="s">
        <v>93</v>
      </c>
      <c r="G68" s="19" t="s">
        <v>94</v>
      </c>
      <c r="H68" s="31">
        <v>469500</v>
      </c>
      <c r="I68" s="30">
        <v>45273</v>
      </c>
      <c r="J68" s="24" t="s">
        <v>20</v>
      </c>
      <c r="K68" s="24" t="s">
        <v>20</v>
      </c>
      <c r="L68" s="25"/>
      <c r="M68" s="25"/>
      <c r="N68" s="25"/>
      <c r="O68" s="25"/>
      <c r="P68" s="25"/>
      <c r="Q68" s="25"/>
      <c r="R68" s="25"/>
    </row>
    <row r="69" spans="1:18" customHeight="1" ht="65.25" s="25" customFormat="1">
      <c r="A69" s="19">
        <v>59</v>
      </c>
      <c r="B69" s="32">
        <v>10393698</v>
      </c>
      <c r="C69" s="26" t="s">
        <v>128</v>
      </c>
      <c r="D69" s="27">
        <v>491655</v>
      </c>
      <c r="E69" s="26" t="s">
        <v>93</v>
      </c>
      <c r="F69" s="26" t="s">
        <v>93</v>
      </c>
      <c r="G69" s="19" t="s">
        <v>94</v>
      </c>
      <c r="H69" s="31">
        <v>491655</v>
      </c>
      <c r="I69" s="30">
        <v>45273</v>
      </c>
      <c r="J69" s="24" t="s">
        <v>20</v>
      </c>
      <c r="K69" s="24" t="s">
        <v>20</v>
      </c>
      <c r="L69" s="25"/>
      <c r="M69" s="25"/>
      <c r="N69" s="25"/>
      <c r="O69" s="25"/>
      <c r="P69" s="25"/>
      <c r="Q69" s="25"/>
      <c r="R69" s="25"/>
    </row>
    <row r="70" spans="1:18" customHeight="1" ht="78.75" s="25" customFormat="1">
      <c r="A70" s="19">
        <v>60</v>
      </c>
      <c r="B70" s="32">
        <v>10398503</v>
      </c>
      <c r="C70" s="26" t="s">
        <v>129</v>
      </c>
      <c r="D70" s="27">
        <v>949984</v>
      </c>
      <c r="E70" s="26" t="s">
        <v>130</v>
      </c>
      <c r="F70" s="26" t="s">
        <v>130</v>
      </c>
      <c r="G70" s="28" t="s">
        <v>131</v>
      </c>
      <c r="H70" s="31">
        <v>949000</v>
      </c>
      <c r="I70" s="30">
        <v>45273</v>
      </c>
      <c r="J70" s="24" t="s">
        <v>20</v>
      </c>
      <c r="K70" s="24" t="s">
        <v>20</v>
      </c>
      <c r="L70" s="25"/>
      <c r="M70" s="25"/>
      <c r="N70" s="25"/>
      <c r="O70" s="25"/>
      <c r="P70" s="25"/>
      <c r="Q70" s="25"/>
      <c r="R70" s="25"/>
    </row>
    <row r="71" spans="1:18" customHeight="1" ht="99.75" s="25" customFormat="1">
      <c r="A71" s="19">
        <v>61</v>
      </c>
      <c r="B71" s="32">
        <v>10359423</v>
      </c>
      <c r="C71" s="26" t="s">
        <v>132</v>
      </c>
      <c r="D71" s="27">
        <v>9052638.9</v>
      </c>
      <c r="E71" s="26" t="s">
        <v>88</v>
      </c>
      <c r="F71" s="26" t="s">
        <v>88</v>
      </c>
      <c r="G71" s="28" t="s">
        <v>23</v>
      </c>
      <c r="H71" s="31">
        <v>9050000.32</v>
      </c>
      <c r="I71" s="30">
        <v>45273</v>
      </c>
      <c r="J71" s="24" t="s">
        <v>89</v>
      </c>
      <c r="K71" s="34" t="s">
        <v>133</v>
      </c>
      <c r="L71" s="25"/>
      <c r="M71" s="25"/>
      <c r="N71" s="25"/>
      <c r="O71" s="25"/>
      <c r="P71" s="25"/>
      <c r="Q71" s="25"/>
      <c r="R71" s="25"/>
    </row>
    <row r="72" spans="1:18" customHeight="1" ht="47.25" hidden="true" s="25" customFormat="1">
      <c r="A72" s="19">
        <v>62</v>
      </c>
      <c r="B72" s="32">
        <v>10420051</v>
      </c>
      <c r="C72" s="26" t="s">
        <v>134</v>
      </c>
      <c r="D72" s="27">
        <v>5000000</v>
      </c>
      <c r="E72" s="26" t="s">
        <v>60</v>
      </c>
      <c r="F72" s="26" t="s">
        <v>60</v>
      </c>
      <c r="G72" s="28" t="s">
        <v>61</v>
      </c>
      <c r="H72" s="31">
        <v>4994000</v>
      </c>
      <c r="I72" s="30" t="s">
        <v>135</v>
      </c>
      <c r="J72" s="24" t="s">
        <v>136</v>
      </c>
      <c r="K72" s="34" t="s">
        <v>137</v>
      </c>
      <c r="L72" s="25"/>
      <c r="M72" s="25"/>
      <c r="N72" s="25"/>
      <c r="O72" s="25"/>
      <c r="P72" s="25"/>
      <c r="Q72" s="25"/>
      <c r="R72" s="25"/>
    </row>
    <row r="73" spans="1:18" s="37" customFormat="1">
      <c r="A73" s="170" t="s">
        <v>138</v>
      </c>
      <c r="B73" s="170"/>
      <c r="C73" s="170"/>
      <c r="D73" s="170"/>
      <c r="E73" s="170"/>
      <c r="F73" s="170"/>
      <c r="G73" s="170"/>
      <c r="H73" s="170"/>
      <c r="I73" s="170"/>
      <c r="J73" s="35"/>
      <c r="K73" s="36"/>
    </row>
    <row r="75" spans="1:18">
      <c r="A75" s="6" t="s">
        <v>139</v>
      </c>
    </row>
    <row r="77" spans="1:18">
      <c r="B77" s="166"/>
      <c r="C77" s="166"/>
    </row>
    <row r="78" spans="1:18">
      <c r="B78" s="167" t="s">
        <v>140</v>
      </c>
      <c r="C78" s="167"/>
      <c r="F78" s="167" t="s">
        <v>141</v>
      </c>
      <c r="G78" s="167"/>
      <c r="P78"/>
    </row>
    <row r="79" spans="1:18">
      <c r="B79" s="168" t="s">
        <v>142</v>
      </c>
      <c r="C79" s="168"/>
      <c r="F79" s="169" t="s">
        <v>143</v>
      </c>
      <c r="G79" s="16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73:I73"/>
    <mergeCell ref="A3:K3"/>
    <mergeCell ref="A4:K4"/>
    <mergeCell ref="A5:K5"/>
    <mergeCell ref="A6:K6"/>
    <mergeCell ref="A8:K8"/>
    <mergeCell ref="B77:C77"/>
    <mergeCell ref="B78:C78"/>
    <mergeCell ref="F78:G78"/>
    <mergeCell ref="B79:C79"/>
    <mergeCell ref="F79:G79"/>
  </mergeCells>
  <printOptions gridLines="false" gridLinesSet="true" horizontalCentered="true"/>
  <pageMargins left="0.19685039370079" right="0" top="0.43307086614173" bottom="0.47244094488189" header="0.31496062992126" footer="0.31496062992126"/>
  <pageSetup paperSize="1" orientation="landscape" scale="7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1"/>
  <sheetViews>
    <sheetView tabSelected="0" workbookViewId="0" zoomScale="85" view="pageBreakPreview" showGridLines="true" showRowColHeaders="1">
      <selection activeCell="G14" sqref="G14"/>
    </sheetView>
  </sheetViews>
  <sheetFormatPr defaultRowHeight="14.4" defaultColWidth="9.140625" outlineLevelRow="0" outlineLevelCol="0"/>
  <cols>
    <col min="1" max="1" width="5.42578125" customWidth="true" style="6"/>
    <col min="2" max="2" width="12.140625" customWidth="true" style="6"/>
    <col min="3" max="3" width="31.140625" customWidth="true" style="6"/>
    <col min="4" max="4" width="18.140625" customWidth="true" style="6"/>
    <col min="5" max="5" width="18" customWidth="true" style="140"/>
    <col min="6" max="6" width="21.140625" customWidth="true" style="1"/>
    <col min="7" max="7" width="26.7109375" customWidth="true" style="1"/>
    <col min="8" max="8" width="17.5703125" customWidth="true" style="6"/>
    <col min="9" max="9" width="23.28515625" customWidth="true" style="6"/>
    <col min="10" max="10" width="18" hidden="true" customWidth="true" style="6"/>
    <col min="11" max="11" width="21.140625" hidden="true" customWidth="true" style="7"/>
    <col min="12" max="12" width="9.140625" style="6"/>
  </cols>
  <sheetData>
    <row r="1" spans="1:18">
      <c r="A1" s="1" t="s">
        <v>0</v>
      </c>
      <c r="B1" s="1"/>
      <c r="C1" s="2"/>
      <c r="D1" s="3"/>
      <c r="E1" s="4"/>
      <c r="F1" s="4"/>
      <c r="G1" s="5"/>
      <c r="H1" s="1"/>
      <c r="I1" s="1"/>
    </row>
    <row r="2" spans="1:18">
      <c r="A2" s="1"/>
      <c r="B2" s="1"/>
      <c r="C2" s="2"/>
      <c r="D2" s="3"/>
      <c r="E2" s="4"/>
      <c r="F2" s="4"/>
      <c r="G2" s="5"/>
      <c r="H2" s="1"/>
      <c r="I2" s="1"/>
    </row>
    <row r="3" spans="1:18" customHeight="1" ht="15.7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customHeight="1" ht="18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customHeight="1" ht="18">
      <c r="A5" s="173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8" customHeight="1" ht="18">
      <c r="A6" s="173" t="s">
        <v>144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8" customHeight="1" ht="18">
      <c r="A7" s="8"/>
      <c r="B7" s="8"/>
      <c r="C7" s="9"/>
      <c r="D7" s="8"/>
      <c r="E7" s="10"/>
      <c r="F7" s="11"/>
      <c r="G7" s="12"/>
      <c r="H7" s="8"/>
      <c r="I7" s="8"/>
    </row>
    <row r="8" spans="1:18" customHeight="1" ht="18">
      <c r="A8" s="173" t="s">
        <v>145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8">
      <c r="A9" s="13"/>
      <c r="B9" s="13"/>
      <c r="C9" s="14"/>
      <c r="D9" s="3"/>
      <c r="E9" s="4"/>
      <c r="F9" s="4"/>
      <c r="G9" s="5"/>
      <c r="H9" s="1"/>
      <c r="I9" s="1"/>
    </row>
    <row r="10" spans="1:18" customHeight="1" ht="57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7" t="s">
        <v>15</v>
      </c>
      <c r="K10" s="18" t="s">
        <v>16</v>
      </c>
    </row>
    <row r="11" spans="1:18" customHeight="1" ht="42.75" s="25" customFormat="1">
      <c r="A11" s="54">
        <v>1</v>
      </c>
      <c r="B11" s="141">
        <v>10420051</v>
      </c>
      <c r="C11" s="153" t="s">
        <v>146</v>
      </c>
      <c r="D11" s="143">
        <v>5000000</v>
      </c>
      <c r="E11" s="142" t="s">
        <v>60</v>
      </c>
      <c r="F11" s="142" t="s">
        <v>60</v>
      </c>
      <c r="G11" s="54" t="s">
        <v>147</v>
      </c>
      <c r="H11" s="144">
        <v>4994000</v>
      </c>
      <c r="I11" s="156" t="s">
        <v>148</v>
      </c>
      <c r="J11" s="24" t="s">
        <v>20</v>
      </c>
      <c r="K11" s="24" t="s">
        <v>20</v>
      </c>
      <c r="L11" s="25"/>
      <c r="M11" s="25"/>
      <c r="N11" s="25"/>
      <c r="O11" s="25"/>
      <c r="P11" s="25"/>
      <c r="Q11" s="25"/>
      <c r="R11" s="25"/>
    </row>
    <row r="12" spans="1:18" customHeight="1" ht="57" s="25" customFormat="1">
      <c r="A12" s="54">
        <v>2</v>
      </c>
      <c r="B12" s="145">
        <v>10531628</v>
      </c>
      <c r="C12" s="154" t="s">
        <v>149</v>
      </c>
      <c r="D12" s="146">
        <v>1594800</v>
      </c>
      <c r="E12" s="145" t="s">
        <v>150</v>
      </c>
      <c r="F12" s="145" t="str">
        <f>E12</f>
        <v>ABM-A BUILDER MARKETING</v>
      </c>
      <c r="G12" s="147" t="s">
        <v>151</v>
      </c>
      <c r="H12" s="148">
        <v>1591700</v>
      </c>
      <c r="I12" s="150" t="s">
        <v>152</v>
      </c>
      <c r="J12" s="24" t="s">
        <v>20</v>
      </c>
      <c r="K12" s="24" t="s">
        <v>20</v>
      </c>
      <c r="L12" s="25"/>
      <c r="M12" s="25"/>
      <c r="N12" s="25"/>
      <c r="O12" s="25"/>
      <c r="P12" s="25"/>
      <c r="Q12" s="25"/>
      <c r="R12" s="25"/>
    </row>
    <row r="13" spans="1:18" customHeight="1" ht="128.25" s="25" customFormat="1">
      <c r="A13" s="54">
        <v>3</v>
      </c>
      <c r="B13" s="145">
        <v>10564867</v>
      </c>
      <c r="C13" s="154" t="s">
        <v>153</v>
      </c>
      <c r="D13" s="146">
        <v>680180</v>
      </c>
      <c r="E13" s="145" t="s">
        <v>154</v>
      </c>
      <c r="F13" s="145" t="str">
        <f>E13</f>
        <v>MARGARITA'S CATERING</v>
      </c>
      <c r="G13" s="54" t="s">
        <v>155</v>
      </c>
      <c r="H13" s="148">
        <v>673554</v>
      </c>
      <c r="I13" s="150" t="s">
        <v>152</v>
      </c>
      <c r="J13" s="24" t="s">
        <v>20</v>
      </c>
      <c r="K13" s="24" t="s">
        <v>20</v>
      </c>
      <c r="L13" s="25"/>
      <c r="M13" s="25"/>
      <c r="N13" s="25"/>
      <c r="O13" s="25"/>
      <c r="P13" s="25"/>
      <c r="Q13" s="25"/>
      <c r="R13" s="25"/>
    </row>
    <row r="14" spans="1:18" customHeight="1" ht="63" s="25" customFormat="1">
      <c r="A14" s="54">
        <v>4</v>
      </c>
      <c r="B14" s="145">
        <v>10594772</v>
      </c>
      <c r="C14" s="154" t="s">
        <v>156</v>
      </c>
      <c r="D14" s="146">
        <v>3000000</v>
      </c>
      <c r="E14" s="145" t="s">
        <v>157</v>
      </c>
      <c r="F14" s="145" t="str">
        <f>E14</f>
        <v>EMS P. L. HARDWARE TOOLS &amp; EQUIPMENT TRADING</v>
      </c>
      <c r="G14" s="147" t="s">
        <v>158</v>
      </c>
      <c r="H14" s="148">
        <v>2998000</v>
      </c>
      <c r="I14" s="150" t="s">
        <v>159</v>
      </c>
      <c r="J14" s="24" t="s">
        <v>20</v>
      </c>
      <c r="K14" s="24" t="s">
        <v>20</v>
      </c>
      <c r="L14" s="25"/>
      <c r="M14" s="25"/>
      <c r="N14" s="25"/>
      <c r="O14" s="25"/>
      <c r="P14" s="25"/>
      <c r="Q14" s="25"/>
      <c r="R14" s="25"/>
    </row>
    <row r="15" spans="1:18" customHeight="1" ht="61.5" s="25" customFormat="1">
      <c r="A15" s="54">
        <v>5</v>
      </c>
      <c r="B15" s="145">
        <v>10594786</v>
      </c>
      <c r="C15" s="154" t="s">
        <v>160</v>
      </c>
      <c r="D15" s="146">
        <v>2000000</v>
      </c>
      <c r="E15" s="145" t="s">
        <v>157</v>
      </c>
      <c r="F15" s="145" t="str">
        <f>E15</f>
        <v>EMS P. L. HARDWARE TOOLS &amp; EQUIPMENT TRADING</v>
      </c>
      <c r="G15" s="147" t="s">
        <v>158</v>
      </c>
      <c r="H15" s="149">
        <v>1999000</v>
      </c>
      <c r="I15" s="150" t="s">
        <v>159</v>
      </c>
      <c r="J15" s="24" t="s">
        <v>20</v>
      </c>
      <c r="K15" s="24" t="s">
        <v>20</v>
      </c>
      <c r="L15" s="25"/>
      <c r="M15" s="25"/>
      <c r="N15" s="25"/>
      <c r="O15" s="25"/>
      <c r="P15" s="25"/>
      <c r="Q15" s="25"/>
      <c r="R15" s="25"/>
    </row>
    <row r="16" spans="1:18" customHeight="1" ht="62.25" s="25" customFormat="1">
      <c r="A16" s="54">
        <v>6</v>
      </c>
      <c r="B16" s="150">
        <v>10594800</v>
      </c>
      <c r="C16" s="154" t="s">
        <v>161</v>
      </c>
      <c r="D16" s="146">
        <v>2000000</v>
      </c>
      <c r="E16" s="145" t="s">
        <v>157</v>
      </c>
      <c r="F16" s="145" t="str">
        <f>E16</f>
        <v>EMS P. L. HARDWARE TOOLS &amp; EQUIPMENT TRADING</v>
      </c>
      <c r="G16" s="147" t="s">
        <v>158</v>
      </c>
      <c r="H16" s="149">
        <v>1999000</v>
      </c>
      <c r="I16" s="150" t="s">
        <v>159</v>
      </c>
      <c r="J16" s="24" t="s">
        <v>20</v>
      </c>
      <c r="K16" s="24" t="s">
        <v>20</v>
      </c>
      <c r="L16" s="25"/>
      <c r="M16" s="25"/>
      <c r="N16" s="25"/>
      <c r="O16" s="25"/>
      <c r="P16" s="25"/>
      <c r="Q16" s="25"/>
      <c r="R16" s="25"/>
    </row>
    <row r="17" spans="1:18" customHeight="1" ht="61.5" s="25" customFormat="1">
      <c r="A17" s="54">
        <v>7</v>
      </c>
      <c r="B17" s="150">
        <v>10594823</v>
      </c>
      <c r="C17" s="154" t="s">
        <v>162</v>
      </c>
      <c r="D17" s="146">
        <v>1500000</v>
      </c>
      <c r="E17" s="145" t="s">
        <v>157</v>
      </c>
      <c r="F17" s="145" t="str">
        <f>E17</f>
        <v>EMS P. L. HARDWARE TOOLS &amp; EQUIPMENT TRADING</v>
      </c>
      <c r="G17" s="147" t="s">
        <v>158</v>
      </c>
      <c r="H17" s="149">
        <v>1499000</v>
      </c>
      <c r="I17" s="150" t="s">
        <v>159</v>
      </c>
      <c r="J17" s="24" t="s">
        <v>20</v>
      </c>
      <c r="K17" s="24" t="s">
        <v>20</v>
      </c>
      <c r="L17" s="25"/>
      <c r="M17" s="25"/>
      <c r="N17" s="25"/>
      <c r="O17" s="25"/>
      <c r="P17" s="25"/>
      <c r="Q17" s="25"/>
      <c r="R17" s="25"/>
    </row>
    <row r="18" spans="1:18" customHeight="1" ht="85.5" hidden="true" s="25" customFormat="1">
      <c r="A18" s="151">
        <v>8</v>
      </c>
      <c r="B18" s="150">
        <v>10674985</v>
      </c>
      <c r="C18" s="154" t="s">
        <v>163</v>
      </c>
      <c r="D18" s="149">
        <v>999977.9</v>
      </c>
      <c r="E18" s="145" t="s">
        <v>164</v>
      </c>
      <c r="F18" s="145" t="str">
        <f>E18</f>
        <v>TRI-P FUEL &amp; OIL DISTRIBUTOR</v>
      </c>
      <c r="G18" s="147" t="s">
        <v>155</v>
      </c>
      <c r="H18" s="149">
        <v>996435</v>
      </c>
      <c r="I18" s="152" t="s">
        <v>165</v>
      </c>
      <c r="J18" s="137" t="s">
        <v>20</v>
      </c>
      <c r="K18" s="138" t="s">
        <v>34</v>
      </c>
      <c r="L18" s="25"/>
      <c r="M18" s="25"/>
      <c r="N18" s="25"/>
      <c r="O18" s="25"/>
      <c r="P18" s="25"/>
      <c r="Q18" s="25"/>
      <c r="R18" s="25"/>
    </row>
    <row r="19" spans="1:18" customHeight="1" ht="71.25" hidden="true" s="25" customFormat="1">
      <c r="A19" s="151">
        <v>9</v>
      </c>
      <c r="B19" s="150">
        <v>10675016</v>
      </c>
      <c r="C19" s="154" t="s">
        <v>166</v>
      </c>
      <c r="D19" s="149">
        <v>648472.5</v>
      </c>
      <c r="E19" s="145" t="s">
        <v>167</v>
      </c>
      <c r="F19" s="145" t="str">
        <f>E19</f>
        <v>JCP CONSTRUCTION SUPPLY</v>
      </c>
      <c r="G19" s="147" t="s">
        <v>155</v>
      </c>
      <c r="H19" s="149">
        <v>648000</v>
      </c>
      <c r="I19" s="152" t="s">
        <v>165</v>
      </c>
      <c r="J19" s="137" t="s">
        <v>20</v>
      </c>
      <c r="K19" s="138" t="s">
        <v>34</v>
      </c>
      <c r="L19" s="25"/>
      <c r="M19" s="25"/>
      <c r="N19" s="25"/>
      <c r="O19" s="25"/>
      <c r="P19" s="25"/>
      <c r="Q19" s="25"/>
      <c r="R19" s="25"/>
    </row>
    <row r="20" spans="1:18" customHeight="1" ht="42.75" hidden="true" s="25" customFormat="1">
      <c r="A20" s="151">
        <v>10</v>
      </c>
      <c r="B20" s="150">
        <v>10689250</v>
      </c>
      <c r="C20" s="154" t="s">
        <v>168</v>
      </c>
      <c r="D20" s="149">
        <v>613300</v>
      </c>
      <c r="E20" s="145" t="s">
        <v>150</v>
      </c>
      <c r="F20" s="145" t="str">
        <f>E20</f>
        <v>ABM-A BUILDER MARKETING</v>
      </c>
      <c r="G20" s="54" t="s">
        <v>151</v>
      </c>
      <c r="H20" s="149">
        <v>612944</v>
      </c>
      <c r="I20" s="152" t="s">
        <v>165</v>
      </c>
      <c r="J20" s="137" t="s">
        <v>20</v>
      </c>
      <c r="K20" s="138" t="s">
        <v>53</v>
      </c>
      <c r="L20" s="25"/>
      <c r="M20" s="25"/>
      <c r="N20" s="25"/>
      <c r="O20" s="25"/>
      <c r="P20" s="25"/>
      <c r="Q20" s="25"/>
      <c r="R20" s="25"/>
    </row>
    <row r="21" spans="1:18" customHeight="1" ht="71.25" hidden="true" s="25" customFormat="1">
      <c r="A21" s="151">
        <v>11</v>
      </c>
      <c r="B21" s="150">
        <v>10689241</v>
      </c>
      <c r="C21" s="154" t="s">
        <v>169</v>
      </c>
      <c r="D21" s="149">
        <v>499400</v>
      </c>
      <c r="E21" s="145" t="s">
        <v>150</v>
      </c>
      <c r="F21" s="145" t="str">
        <f>E21</f>
        <v>ABM-A BUILDER MARKETING</v>
      </c>
      <c r="G21" s="54" t="s">
        <v>151</v>
      </c>
      <c r="H21" s="149">
        <v>498485</v>
      </c>
      <c r="I21" s="152" t="s">
        <v>165</v>
      </c>
      <c r="J21" s="137" t="s">
        <v>55</v>
      </c>
      <c r="K21" s="138" t="s">
        <v>53</v>
      </c>
      <c r="L21" s="25"/>
      <c r="M21" s="25"/>
      <c r="N21" s="25"/>
      <c r="O21" s="25"/>
      <c r="P21" s="25"/>
      <c r="Q21" s="25"/>
      <c r="R21" s="25"/>
    </row>
    <row r="22" spans="1:18" customHeight="1" ht="57" hidden="true" s="25" customFormat="1">
      <c r="A22" s="151">
        <v>12</v>
      </c>
      <c r="B22" s="150">
        <v>10689259</v>
      </c>
      <c r="C22" s="154" t="s">
        <v>170</v>
      </c>
      <c r="D22" s="149">
        <v>999980</v>
      </c>
      <c r="E22" s="145" t="s">
        <v>150</v>
      </c>
      <c r="F22" s="145" t="str">
        <f>E22</f>
        <v>ABM-A BUILDER MARKETING</v>
      </c>
      <c r="G22" s="54" t="s">
        <v>151</v>
      </c>
      <c r="H22" s="149">
        <v>999500</v>
      </c>
      <c r="I22" s="152" t="s">
        <v>165</v>
      </c>
      <c r="J22" s="137" t="s">
        <v>47</v>
      </c>
      <c r="K22" s="138" t="s">
        <v>48</v>
      </c>
      <c r="L22" s="25"/>
      <c r="M22" s="25"/>
      <c r="N22" s="25"/>
      <c r="O22" s="25"/>
      <c r="P22" s="25"/>
      <c r="Q22" s="25"/>
      <c r="R22" s="25"/>
    </row>
    <row r="23" spans="1:18" customHeight="1" ht="57" hidden="true" s="25" customFormat="1">
      <c r="A23" s="151">
        <v>13</v>
      </c>
      <c r="B23" s="150">
        <v>10689230</v>
      </c>
      <c r="C23" s="154" t="s">
        <v>171</v>
      </c>
      <c r="D23" s="149">
        <v>677300</v>
      </c>
      <c r="E23" s="145" t="s">
        <v>114</v>
      </c>
      <c r="F23" s="145" t="str">
        <f>E23</f>
        <v>JOSHUA &amp; CALEB GENERAL MERCHANDISE</v>
      </c>
      <c r="G23" s="54" t="s">
        <v>151</v>
      </c>
      <c r="H23" s="149">
        <v>676390</v>
      </c>
      <c r="I23" s="152" t="s">
        <v>165</v>
      </c>
      <c r="J23" s="137" t="s">
        <v>20</v>
      </c>
      <c r="K23" s="138" t="s">
        <v>48</v>
      </c>
      <c r="L23" s="25"/>
      <c r="M23" s="25"/>
      <c r="N23" s="25"/>
      <c r="O23" s="25"/>
      <c r="P23" s="25"/>
      <c r="Q23" s="25"/>
      <c r="R23" s="25"/>
    </row>
    <row r="24" spans="1:18" customHeight="1" ht="71.25" hidden="true" s="25" customFormat="1">
      <c r="A24" s="151">
        <v>14</v>
      </c>
      <c r="B24" s="150">
        <v>10708452</v>
      </c>
      <c r="C24" s="154" t="s">
        <v>172</v>
      </c>
      <c r="D24" s="149">
        <v>4917000</v>
      </c>
      <c r="E24" s="145" t="s">
        <v>150</v>
      </c>
      <c r="F24" s="145" t="str">
        <f>E24</f>
        <v>ABM-A BUILDER MARKETING</v>
      </c>
      <c r="G24" s="54" t="s">
        <v>151</v>
      </c>
      <c r="H24" s="149">
        <v>4912600</v>
      </c>
      <c r="I24" s="152" t="s">
        <v>173</v>
      </c>
      <c r="J24" s="137" t="s">
        <v>63</v>
      </c>
      <c r="K24" s="138" t="s">
        <v>64</v>
      </c>
      <c r="L24" s="25"/>
      <c r="M24" s="25"/>
      <c r="N24" s="25"/>
      <c r="O24" s="25"/>
      <c r="P24" s="25"/>
      <c r="Q24" s="25"/>
      <c r="R24" s="25"/>
    </row>
    <row r="25" spans="1:18" customHeight="1" ht="42.75" hidden="true" s="25" customFormat="1">
      <c r="A25" s="151">
        <v>15</v>
      </c>
      <c r="B25" s="150">
        <v>10729308</v>
      </c>
      <c r="C25" s="154" t="s">
        <v>174</v>
      </c>
      <c r="D25" s="149">
        <v>63557655</v>
      </c>
      <c r="E25" s="145" t="s">
        <v>175</v>
      </c>
      <c r="F25" s="145" t="str">
        <f>E25</f>
        <v>STY BATAC AGRO INDUSTRIAL TRADING</v>
      </c>
      <c r="G25" s="147" t="s">
        <v>155</v>
      </c>
      <c r="H25" s="149">
        <v>63516287</v>
      </c>
      <c r="I25" s="152" t="s">
        <v>176</v>
      </c>
      <c r="J25" s="137" t="s">
        <v>20</v>
      </c>
      <c r="K25" s="138" t="s">
        <v>53</v>
      </c>
      <c r="L25" s="25"/>
      <c r="M25" s="25"/>
      <c r="N25" s="25"/>
      <c r="O25" s="25"/>
      <c r="P25" s="25"/>
      <c r="Q25" s="25"/>
      <c r="R25" s="25"/>
    </row>
    <row r="26" spans="1:18" customHeight="1" ht="85.5" hidden="true" s="25" customFormat="1">
      <c r="A26" s="151">
        <v>16</v>
      </c>
      <c r="B26" s="150">
        <v>10729336</v>
      </c>
      <c r="C26" s="154" t="s">
        <v>177</v>
      </c>
      <c r="D26" s="149">
        <v>1898360</v>
      </c>
      <c r="E26" s="145" t="s">
        <v>175</v>
      </c>
      <c r="F26" s="145" t="str">
        <f>E26</f>
        <v>STY BATAC AGRO INDUSTRIAL TRADING</v>
      </c>
      <c r="G26" s="147" t="s">
        <v>155</v>
      </c>
      <c r="H26" s="149">
        <v>1898210</v>
      </c>
      <c r="I26" s="152" t="s">
        <v>176</v>
      </c>
      <c r="J26" s="137" t="s">
        <v>20</v>
      </c>
      <c r="K26" s="138" t="s">
        <v>53</v>
      </c>
      <c r="L26" s="25"/>
      <c r="M26" s="25"/>
      <c r="N26" s="25"/>
      <c r="O26" s="25"/>
      <c r="P26" s="25"/>
      <c r="Q26" s="25"/>
      <c r="R26" s="25"/>
    </row>
    <row r="27" spans="1:18" customHeight="1" ht="57" hidden="true" s="25" customFormat="1">
      <c r="A27" s="151">
        <v>17</v>
      </c>
      <c r="B27" s="150">
        <v>10729365</v>
      </c>
      <c r="C27" s="154" t="s">
        <v>178</v>
      </c>
      <c r="D27" s="149">
        <v>5860000</v>
      </c>
      <c r="E27" s="145" t="s">
        <v>175</v>
      </c>
      <c r="F27" s="145" t="str">
        <f>E27</f>
        <v>STY BATAC AGRO INDUSTRIAL TRADING</v>
      </c>
      <c r="G27" s="147" t="s">
        <v>155</v>
      </c>
      <c r="H27" s="149">
        <v>5860000</v>
      </c>
      <c r="I27" s="152" t="s">
        <v>176</v>
      </c>
      <c r="J27" s="137" t="s">
        <v>20</v>
      </c>
      <c r="K27" s="137" t="s">
        <v>20</v>
      </c>
      <c r="L27" s="25"/>
      <c r="M27" s="25"/>
      <c r="N27" s="25"/>
      <c r="O27" s="25"/>
      <c r="P27" s="25"/>
      <c r="Q27" s="25"/>
      <c r="R27" s="25"/>
    </row>
    <row r="28" spans="1:18" customHeight="1" ht="85.5" hidden="true" s="25" customFormat="1">
      <c r="A28" s="151">
        <v>18</v>
      </c>
      <c r="B28" s="150">
        <v>10790447</v>
      </c>
      <c r="C28" s="154" t="s">
        <v>179</v>
      </c>
      <c r="D28" s="149">
        <v>1448640</v>
      </c>
      <c r="E28" s="145" t="s">
        <v>180</v>
      </c>
      <c r="F28" s="145" t="str">
        <f>E28</f>
        <v>GREGMAN'S GENERAL MERCHANDISE </v>
      </c>
      <c r="G28" s="147" t="s">
        <v>158</v>
      </c>
      <c r="H28" s="149">
        <v>1428000</v>
      </c>
      <c r="I28" s="155" t="s">
        <v>181</v>
      </c>
      <c r="J28" s="137" t="s">
        <v>33</v>
      </c>
      <c r="K28" s="138" t="s">
        <v>34</v>
      </c>
      <c r="L28" s="25"/>
      <c r="M28" s="25"/>
      <c r="N28" s="25"/>
      <c r="O28" s="25"/>
      <c r="P28" s="25"/>
      <c r="Q28" s="25"/>
      <c r="R28" s="25"/>
    </row>
    <row r="29" spans="1:18" s="37" customFormat="1">
      <c r="A29" s="170" t="s">
        <v>138</v>
      </c>
      <c r="B29" s="170"/>
      <c r="C29" s="170"/>
      <c r="D29" s="170"/>
      <c r="E29" s="170"/>
      <c r="F29" s="170"/>
      <c r="G29" s="170"/>
      <c r="H29" s="170"/>
      <c r="I29" s="170"/>
      <c r="J29" s="35"/>
      <c r="K29" s="36"/>
    </row>
    <row r="31" spans="1:18">
      <c r="A31" s="6" t="s">
        <v>139</v>
      </c>
      <c r="E31" s="139"/>
    </row>
    <row r="32" spans="1:18">
      <c r="E32" s="139"/>
    </row>
    <row r="33" spans="1:18">
      <c r="B33" s="166"/>
      <c r="C33" s="166"/>
      <c r="E33" s="139"/>
    </row>
    <row r="34" spans="1:18">
      <c r="B34" s="167" t="s">
        <v>140</v>
      </c>
      <c r="C34" s="167"/>
      <c r="E34" s="139"/>
      <c r="F34" s="167" t="s">
        <v>141</v>
      </c>
      <c r="G34" s="167"/>
    </row>
    <row r="35" spans="1:18">
      <c r="B35" s="168" t="s">
        <v>142</v>
      </c>
      <c r="C35" s="168"/>
      <c r="E35" s="139"/>
      <c r="F35" s="169" t="s">
        <v>143</v>
      </c>
      <c r="G35" s="169"/>
    </row>
    <row r="36" spans="1:18">
      <c r="E36" s="139"/>
    </row>
    <row r="37" spans="1:18">
      <c r="E37" s="139"/>
    </row>
    <row r="41" spans="1:18">
      <c r="O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29:I29"/>
    <mergeCell ref="A3:K3"/>
    <mergeCell ref="A4:K4"/>
    <mergeCell ref="A5:K5"/>
    <mergeCell ref="A6:K6"/>
    <mergeCell ref="A8:K8"/>
    <mergeCell ref="B33:C33"/>
    <mergeCell ref="B34:C34"/>
    <mergeCell ref="F34:G34"/>
    <mergeCell ref="B35:C35"/>
    <mergeCell ref="F35:G35"/>
  </mergeCells>
  <printOptions gridLines="false" gridLinesSet="true" horizontalCentered="true"/>
  <pageMargins left="0.19685039370079" right="0" top="0.43307086614173" bottom="0.47244094488189" header="0.31496062992126" footer="0.31496062992126"/>
  <pageSetup paperSize="1" orientation="landscape" scale="7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49"/>
  <sheetViews>
    <sheetView tabSelected="0" workbookViewId="0" view="pageBreakPreview" showGridLines="true" showRowColHeaders="1">
      <selection activeCell="G20" sqref="G20"/>
    </sheetView>
  </sheetViews>
  <sheetFormatPr defaultRowHeight="14.4" defaultColWidth="9.140625" outlineLevelRow="0" outlineLevelCol="0"/>
  <cols>
    <col min="1" max="1" width="5.42578125" customWidth="true" style="6"/>
    <col min="2" max="2" width="12.140625" customWidth="true" style="6"/>
    <col min="3" max="3" width="31.140625" customWidth="true" style="6"/>
    <col min="4" max="4" width="18.140625" customWidth="true" style="6"/>
    <col min="5" max="5" width="18" customWidth="true" style="140"/>
    <col min="6" max="6" width="21.140625" customWidth="true" style="1"/>
    <col min="7" max="7" width="26.7109375" customWidth="true" style="1"/>
    <col min="8" max="8" width="17.5703125" customWidth="true" style="6"/>
    <col min="9" max="9" width="23.28515625" customWidth="true" style="6"/>
    <col min="10" max="10" width="18" hidden="true" customWidth="true" style="6"/>
    <col min="11" max="11" width="21.140625" hidden="true" customWidth="true" style="7"/>
    <col min="12" max="12" width="9.140625" style="6"/>
  </cols>
  <sheetData>
    <row r="1" spans="1:18">
      <c r="A1" s="1" t="s">
        <v>0</v>
      </c>
      <c r="B1" s="1"/>
      <c r="C1" s="2"/>
      <c r="D1" s="3"/>
      <c r="E1" s="4"/>
      <c r="F1" s="4"/>
      <c r="G1" s="5"/>
      <c r="H1" s="1"/>
      <c r="I1" s="1"/>
    </row>
    <row r="2" spans="1:18">
      <c r="A2" s="1"/>
      <c r="B2" s="1"/>
      <c r="C2" s="2"/>
      <c r="D2" s="3"/>
      <c r="E2" s="4"/>
      <c r="F2" s="4"/>
      <c r="G2" s="5"/>
      <c r="H2" s="1"/>
      <c r="I2" s="1"/>
    </row>
    <row r="3" spans="1:18" customHeight="1" ht="15.7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8" customHeight="1" ht="18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</row>
    <row r="5" spans="1:18" customHeight="1" ht="18">
      <c r="A5" s="173" t="s">
        <v>3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8" customHeight="1" ht="18">
      <c r="A6" s="173" t="s">
        <v>182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8" customHeight="1" ht="18">
      <c r="A7" s="8"/>
      <c r="B7" s="8"/>
      <c r="C7" s="9"/>
      <c r="D7" s="8"/>
      <c r="E7" s="10"/>
      <c r="F7" s="11"/>
      <c r="G7" s="12"/>
      <c r="H7" s="8"/>
      <c r="I7" s="8"/>
    </row>
    <row r="8" spans="1:18" customHeight="1" ht="18">
      <c r="A8" s="173" t="s">
        <v>183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8">
      <c r="A9" s="13"/>
      <c r="B9" s="13"/>
      <c r="C9" s="14"/>
      <c r="D9" s="3"/>
      <c r="E9" s="4"/>
      <c r="F9" s="4"/>
      <c r="G9" s="5"/>
      <c r="H9" s="1"/>
      <c r="I9" s="1"/>
    </row>
    <row r="10" spans="1:18" customHeight="1" ht="57">
      <c r="A10" s="15" t="s">
        <v>6</v>
      </c>
      <c r="B10" s="1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7" t="s">
        <v>15</v>
      </c>
      <c r="K10" s="18" t="s">
        <v>16</v>
      </c>
    </row>
    <row r="11" spans="1:18" customHeight="1" ht="42.75" hidden="true" s="25" customFormat="1">
      <c r="A11" s="54">
        <v>1</v>
      </c>
      <c r="B11" s="141">
        <v>10420051</v>
      </c>
      <c r="C11" s="153" t="s">
        <v>146</v>
      </c>
      <c r="D11" s="143">
        <v>5000000</v>
      </c>
      <c r="E11" s="142" t="s">
        <v>60</v>
      </c>
      <c r="F11" s="142" t="s">
        <v>60</v>
      </c>
      <c r="G11" s="54" t="s">
        <v>147</v>
      </c>
      <c r="H11" s="144">
        <v>4994000</v>
      </c>
      <c r="I11" s="156" t="s">
        <v>148</v>
      </c>
      <c r="J11" s="24" t="s">
        <v>20</v>
      </c>
      <c r="K11" s="24" t="s">
        <v>20</v>
      </c>
      <c r="L11" s="25"/>
      <c r="M11" s="25"/>
      <c r="N11" s="25"/>
      <c r="O11" s="25"/>
      <c r="P11" s="25"/>
      <c r="Q11" s="25"/>
      <c r="R11" s="25"/>
    </row>
    <row r="12" spans="1:18" customHeight="1" ht="57" hidden="true" s="25" customFormat="1">
      <c r="A12" s="54">
        <v>2</v>
      </c>
      <c r="B12" s="145">
        <v>10531628</v>
      </c>
      <c r="C12" s="154" t="s">
        <v>149</v>
      </c>
      <c r="D12" s="146">
        <v>1594800</v>
      </c>
      <c r="E12" s="145" t="s">
        <v>150</v>
      </c>
      <c r="F12" s="145" t="str">
        <f>E12</f>
        <v>ABM-A BUILDER MARKETING</v>
      </c>
      <c r="G12" s="147" t="s">
        <v>151</v>
      </c>
      <c r="H12" s="148">
        <v>1591700</v>
      </c>
      <c r="I12" s="150" t="s">
        <v>152</v>
      </c>
      <c r="J12" s="24" t="s">
        <v>20</v>
      </c>
      <c r="K12" s="24" t="s">
        <v>20</v>
      </c>
      <c r="L12" s="25"/>
      <c r="M12" s="25"/>
      <c r="N12" s="25"/>
      <c r="O12" s="25"/>
      <c r="P12" s="25"/>
      <c r="Q12" s="25"/>
      <c r="R12" s="25"/>
    </row>
    <row r="13" spans="1:18" customHeight="1" ht="128.25" hidden="true" s="25" customFormat="1">
      <c r="A13" s="54">
        <v>3</v>
      </c>
      <c r="B13" s="145">
        <v>10564867</v>
      </c>
      <c r="C13" s="154" t="s">
        <v>153</v>
      </c>
      <c r="D13" s="146">
        <v>680180</v>
      </c>
      <c r="E13" s="145" t="s">
        <v>154</v>
      </c>
      <c r="F13" s="145" t="str">
        <f>E13</f>
        <v>MARGARITA'S CATERING</v>
      </c>
      <c r="G13" s="54" t="s">
        <v>155</v>
      </c>
      <c r="H13" s="148">
        <v>673554</v>
      </c>
      <c r="I13" s="150" t="s">
        <v>152</v>
      </c>
      <c r="J13" s="24" t="s">
        <v>20</v>
      </c>
      <c r="K13" s="24" t="s">
        <v>20</v>
      </c>
      <c r="L13" s="25"/>
      <c r="M13" s="25"/>
      <c r="N13" s="25"/>
      <c r="O13" s="25"/>
      <c r="P13" s="25"/>
      <c r="Q13" s="25"/>
      <c r="R13" s="25"/>
    </row>
    <row r="14" spans="1:18" customHeight="1" ht="63" hidden="true" s="25" customFormat="1">
      <c r="A14" s="54">
        <v>4</v>
      </c>
      <c r="B14" s="145">
        <v>10594772</v>
      </c>
      <c r="C14" s="154" t="s">
        <v>156</v>
      </c>
      <c r="D14" s="146">
        <v>3000000</v>
      </c>
      <c r="E14" s="145" t="s">
        <v>157</v>
      </c>
      <c r="F14" s="145" t="str">
        <f>E14</f>
        <v>EMS P. L. HARDWARE TOOLS &amp; EQUIPMENT TRADING</v>
      </c>
      <c r="G14" s="147" t="s">
        <v>158</v>
      </c>
      <c r="H14" s="148">
        <v>2998000</v>
      </c>
      <c r="I14" s="150" t="s">
        <v>159</v>
      </c>
      <c r="J14" s="24" t="s">
        <v>20</v>
      </c>
      <c r="K14" s="24" t="s">
        <v>20</v>
      </c>
      <c r="L14" s="25"/>
      <c r="M14" s="25"/>
      <c r="N14" s="25"/>
      <c r="O14" s="25"/>
      <c r="P14" s="25"/>
      <c r="Q14" s="25"/>
      <c r="R14" s="25"/>
    </row>
    <row r="15" spans="1:18" customHeight="1" ht="61.5" hidden="true" s="25" customFormat="1">
      <c r="A15" s="54">
        <v>5</v>
      </c>
      <c r="B15" s="145">
        <v>10594786</v>
      </c>
      <c r="C15" s="154" t="s">
        <v>160</v>
      </c>
      <c r="D15" s="146">
        <v>2000000</v>
      </c>
      <c r="E15" s="145" t="s">
        <v>157</v>
      </c>
      <c r="F15" s="145" t="str">
        <f>E15</f>
        <v>EMS P. L. HARDWARE TOOLS &amp; EQUIPMENT TRADING</v>
      </c>
      <c r="G15" s="147" t="s">
        <v>158</v>
      </c>
      <c r="H15" s="149">
        <v>1999000</v>
      </c>
      <c r="I15" s="150" t="s">
        <v>159</v>
      </c>
      <c r="J15" s="24" t="s">
        <v>20</v>
      </c>
      <c r="K15" s="24" t="s">
        <v>20</v>
      </c>
      <c r="L15" s="25"/>
      <c r="M15" s="25"/>
      <c r="N15" s="25"/>
      <c r="O15" s="25"/>
      <c r="P15" s="25"/>
      <c r="Q15" s="25"/>
      <c r="R15" s="25"/>
    </row>
    <row r="16" spans="1:18" customHeight="1" ht="62.25" hidden="true" s="25" customFormat="1">
      <c r="A16" s="54">
        <v>6</v>
      </c>
      <c r="B16" s="150">
        <v>10594800</v>
      </c>
      <c r="C16" s="154" t="s">
        <v>161</v>
      </c>
      <c r="D16" s="146">
        <v>2000000</v>
      </c>
      <c r="E16" s="145" t="s">
        <v>157</v>
      </c>
      <c r="F16" s="145" t="str">
        <f>E16</f>
        <v>EMS P. L. HARDWARE TOOLS &amp; EQUIPMENT TRADING</v>
      </c>
      <c r="G16" s="147" t="s">
        <v>158</v>
      </c>
      <c r="H16" s="149">
        <v>1999000</v>
      </c>
      <c r="I16" s="150" t="s">
        <v>159</v>
      </c>
      <c r="J16" s="24" t="s">
        <v>20</v>
      </c>
      <c r="K16" s="24" t="s">
        <v>20</v>
      </c>
      <c r="L16" s="25"/>
      <c r="M16" s="25"/>
      <c r="N16" s="25"/>
      <c r="O16" s="25"/>
      <c r="P16" s="25"/>
      <c r="Q16" s="25"/>
      <c r="R16" s="25"/>
    </row>
    <row r="17" spans="1:18" customHeight="1" ht="61.5" hidden="true" s="25" customFormat="1">
      <c r="A17" s="54">
        <v>7</v>
      </c>
      <c r="B17" s="150">
        <v>10594823</v>
      </c>
      <c r="C17" s="154" t="s">
        <v>162</v>
      </c>
      <c r="D17" s="146">
        <v>1500000</v>
      </c>
      <c r="E17" s="145" t="s">
        <v>157</v>
      </c>
      <c r="F17" s="145" t="str">
        <f>E17</f>
        <v>EMS P. L. HARDWARE TOOLS &amp; EQUIPMENT TRADING</v>
      </c>
      <c r="G17" s="147" t="s">
        <v>158</v>
      </c>
      <c r="H17" s="149">
        <v>1499000</v>
      </c>
      <c r="I17" s="150" t="s">
        <v>159</v>
      </c>
      <c r="J17" s="24" t="s">
        <v>20</v>
      </c>
      <c r="K17" s="24" t="s">
        <v>20</v>
      </c>
      <c r="L17" s="25"/>
      <c r="M17" s="25"/>
      <c r="N17" s="25"/>
      <c r="O17" s="25"/>
      <c r="P17" s="25"/>
      <c r="Q17" s="25"/>
      <c r="R17" s="25"/>
    </row>
    <row r="18" spans="1:18" customHeight="1" ht="85.5" s="25" customFormat="1">
      <c r="A18" s="151">
        <v>1</v>
      </c>
      <c r="B18" s="150">
        <v>10674985</v>
      </c>
      <c r="C18" s="154" t="s">
        <v>163</v>
      </c>
      <c r="D18" s="149">
        <v>999977.9</v>
      </c>
      <c r="E18" s="145" t="s">
        <v>164</v>
      </c>
      <c r="F18" s="145" t="str">
        <f>E18</f>
        <v>TRI-P FUEL &amp; OIL DISTRIBUTOR</v>
      </c>
      <c r="G18" s="147" t="s">
        <v>155</v>
      </c>
      <c r="H18" s="149">
        <v>996435</v>
      </c>
      <c r="I18" s="152" t="s">
        <v>165</v>
      </c>
      <c r="J18" s="137" t="s">
        <v>20</v>
      </c>
      <c r="K18" s="138" t="s">
        <v>34</v>
      </c>
      <c r="L18" s="25"/>
      <c r="M18" s="25"/>
      <c r="N18" s="25"/>
      <c r="O18" s="25"/>
      <c r="P18" s="25"/>
      <c r="Q18" s="25"/>
      <c r="R18" s="25"/>
    </row>
    <row r="19" spans="1:18" customHeight="1" ht="71.25" s="25" customFormat="1">
      <c r="A19" s="151">
        <v>2</v>
      </c>
      <c r="B19" s="150">
        <v>10675016</v>
      </c>
      <c r="C19" s="154" t="s">
        <v>166</v>
      </c>
      <c r="D19" s="149">
        <v>648472.5</v>
      </c>
      <c r="E19" s="145" t="s">
        <v>167</v>
      </c>
      <c r="F19" s="145" t="str">
        <f>E19</f>
        <v>JCP CONSTRUCTION SUPPLY</v>
      </c>
      <c r="G19" s="147" t="s">
        <v>155</v>
      </c>
      <c r="H19" s="149">
        <v>648000</v>
      </c>
      <c r="I19" s="152" t="s">
        <v>165</v>
      </c>
      <c r="J19" s="137" t="s">
        <v>20</v>
      </c>
      <c r="K19" s="138" t="s">
        <v>34</v>
      </c>
      <c r="L19" s="25"/>
      <c r="M19" s="25"/>
      <c r="N19" s="25"/>
      <c r="O19" s="25"/>
      <c r="P19" s="25"/>
      <c r="Q19" s="25"/>
      <c r="R19" s="25"/>
    </row>
    <row r="20" spans="1:18" customHeight="1" ht="42.75" s="25" customFormat="1">
      <c r="A20" s="151">
        <v>3</v>
      </c>
      <c r="B20" s="150">
        <v>10689250</v>
      </c>
      <c r="C20" s="154" t="s">
        <v>168</v>
      </c>
      <c r="D20" s="149">
        <v>613300</v>
      </c>
      <c r="E20" s="145" t="s">
        <v>150</v>
      </c>
      <c r="F20" s="145" t="str">
        <f>E20</f>
        <v>ABM-A BUILDER MARKETING</v>
      </c>
      <c r="G20" s="54" t="s">
        <v>151</v>
      </c>
      <c r="H20" s="149">
        <v>612944</v>
      </c>
      <c r="I20" s="152" t="s">
        <v>165</v>
      </c>
      <c r="J20" s="137" t="s">
        <v>20</v>
      </c>
      <c r="K20" s="138" t="s">
        <v>53</v>
      </c>
      <c r="L20" s="25"/>
      <c r="M20" s="25"/>
      <c r="N20" s="25"/>
      <c r="O20" s="25"/>
      <c r="P20" s="25"/>
      <c r="Q20" s="25"/>
      <c r="R20" s="25"/>
    </row>
    <row r="21" spans="1:18" customHeight="1" ht="71.25" s="25" customFormat="1">
      <c r="A21" s="151">
        <v>4</v>
      </c>
      <c r="B21" s="150">
        <v>10689241</v>
      </c>
      <c r="C21" s="154" t="s">
        <v>169</v>
      </c>
      <c r="D21" s="149">
        <v>499400</v>
      </c>
      <c r="E21" s="145" t="s">
        <v>150</v>
      </c>
      <c r="F21" s="145" t="str">
        <f>E21</f>
        <v>ABM-A BUILDER MARKETING</v>
      </c>
      <c r="G21" s="54" t="s">
        <v>151</v>
      </c>
      <c r="H21" s="149">
        <v>498485</v>
      </c>
      <c r="I21" s="152" t="s">
        <v>165</v>
      </c>
      <c r="J21" s="137" t="s">
        <v>55</v>
      </c>
      <c r="K21" s="138" t="s">
        <v>53</v>
      </c>
      <c r="L21" s="25"/>
      <c r="M21" s="25"/>
      <c r="N21" s="25"/>
      <c r="O21" s="25"/>
      <c r="P21" s="25"/>
      <c r="Q21" s="25"/>
      <c r="R21" s="25"/>
    </row>
    <row r="22" spans="1:18" customHeight="1" ht="57" s="25" customFormat="1">
      <c r="A22" s="151">
        <v>5</v>
      </c>
      <c r="B22" s="150">
        <v>10689259</v>
      </c>
      <c r="C22" s="154" t="s">
        <v>170</v>
      </c>
      <c r="D22" s="149">
        <v>999980</v>
      </c>
      <c r="E22" s="145" t="s">
        <v>150</v>
      </c>
      <c r="F22" s="145" t="str">
        <f>E22</f>
        <v>ABM-A BUILDER MARKETING</v>
      </c>
      <c r="G22" s="54" t="s">
        <v>151</v>
      </c>
      <c r="H22" s="149">
        <v>999500</v>
      </c>
      <c r="I22" s="152" t="s">
        <v>165</v>
      </c>
      <c r="J22" s="137" t="s">
        <v>47</v>
      </c>
      <c r="K22" s="138" t="s">
        <v>48</v>
      </c>
      <c r="L22" s="25"/>
      <c r="M22" s="25"/>
      <c r="N22" s="25"/>
      <c r="O22" s="25"/>
      <c r="P22" s="25"/>
      <c r="Q22" s="25"/>
      <c r="R22" s="25"/>
    </row>
    <row r="23" spans="1:18" customHeight="1" ht="57" s="25" customFormat="1">
      <c r="A23" s="151">
        <v>6</v>
      </c>
      <c r="B23" s="150">
        <v>10689230</v>
      </c>
      <c r="C23" s="154" t="s">
        <v>171</v>
      </c>
      <c r="D23" s="149">
        <v>677300</v>
      </c>
      <c r="E23" s="145" t="s">
        <v>114</v>
      </c>
      <c r="F23" s="145" t="str">
        <f>E23</f>
        <v>JOSHUA &amp; CALEB GENERAL MERCHANDISE</v>
      </c>
      <c r="G23" s="54" t="s">
        <v>151</v>
      </c>
      <c r="H23" s="149">
        <v>676390</v>
      </c>
      <c r="I23" s="152" t="s">
        <v>165</v>
      </c>
      <c r="J23" s="137" t="s">
        <v>20</v>
      </c>
      <c r="K23" s="138" t="s">
        <v>48</v>
      </c>
      <c r="L23" s="25"/>
      <c r="M23" s="25"/>
      <c r="N23" s="25"/>
      <c r="O23" s="25"/>
      <c r="P23" s="25"/>
      <c r="Q23" s="25"/>
      <c r="R23" s="25"/>
    </row>
    <row r="24" spans="1:18" customHeight="1" ht="57" s="25" customFormat="1">
      <c r="A24" s="151">
        <v>7</v>
      </c>
      <c r="B24" s="150"/>
      <c r="C24" s="154" t="s">
        <v>184</v>
      </c>
      <c r="D24" s="149">
        <v>500000</v>
      </c>
      <c r="E24" s="145" t="s">
        <v>185</v>
      </c>
      <c r="F24" s="145" t="str">
        <f>E24</f>
        <v>ST. RUIZ AGRO FARM SUPPLY &amp; GEN. MDSE.</v>
      </c>
      <c r="G24" s="54" t="s">
        <v>151</v>
      </c>
      <c r="H24" s="149">
        <v>490000</v>
      </c>
      <c r="I24" s="152" t="s">
        <v>165</v>
      </c>
      <c r="J24" s="137"/>
      <c r="K24" s="138"/>
      <c r="L24" s="25"/>
      <c r="M24" s="25"/>
      <c r="N24" s="25"/>
      <c r="O24" s="25"/>
      <c r="P24" s="25"/>
      <c r="Q24" s="25"/>
      <c r="R24" s="25"/>
    </row>
    <row r="25" spans="1:18" customHeight="1" ht="71.25" s="25" customFormat="1">
      <c r="A25" s="151">
        <v>8</v>
      </c>
      <c r="B25" s="150">
        <v>10708452</v>
      </c>
      <c r="C25" s="154" t="s">
        <v>172</v>
      </c>
      <c r="D25" s="149">
        <v>4917000</v>
      </c>
      <c r="E25" s="145" t="s">
        <v>150</v>
      </c>
      <c r="F25" s="145" t="str">
        <f>E25</f>
        <v>ABM-A BUILDER MARKETING</v>
      </c>
      <c r="G25" s="54" t="s">
        <v>151</v>
      </c>
      <c r="H25" s="149">
        <v>2904000</v>
      </c>
      <c r="I25" s="152" t="s">
        <v>173</v>
      </c>
      <c r="J25" s="137" t="s">
        <v>63</v>
      </c>
      <c r="K25" s="138" t="s">
        <v>64</v>
      </c>
      <c r="L25" s="25"/>
      <c r="M25" s="25"/>
      <c r="N25" s="25"/>
      <c r="O25" s="25"/>
      <c r="P25" s="25"/>
      <c r="Q25" s="25"/>
      <c r="R25" s="25"/>
    </row>
    <row r="26" spans="1:18" customHeight="1" ht="42.75" s="25" customFormat="1">
      <c r="A26" s="151">
        <v>9</v>
      </c>
      <c r="B26" s="150">
        <v>10729308</v>
      </c>
      <c r="C26" s="154" t="s">
        <v>174</v>
      </c>
      <c r="D26" s="149">
        <v>63557655</v>
      </c>
      <c r="E26" s="145" t="s">
        <v>175</v>
      </c>
      <c r="F26" s="145" t="str">
        <f>E26</f>
        <v>STY BATAC AGRO INDUSTRIAL TRADING</v>
      </c>
      <c r="G26" s="147" t="s">
        <v>155</v>
      </c>
      <c r="H26" s="149">
        <v>63516287</v>
      </c>
      <c r="I26" s="152" t="s">
        <v>176</v>
      </c>
      <c r="J26" s="137" t="s">
        <v>20</v>
      </c>
      <c r="K26" s="138" t="s">
        <v>53</v>
      </c>
      <c r="L26" s="25"/>
      <c r="M26" s="25"/>
      <c r="N26" s="25"/>
      <c r="O26" s="25"/>
      <c r="P26" s="25"/>
      <c r="Q26" s="25"/>
      <c r="R26" s="25"/>
    </row>
    <row r="27" spans="1:18" customHeight="1" ht="85.5" s="25" customFormat="1">
      <c r="A27" s="151">
        <v>10</v>
      </c>
      <c r="B27" s="150">
        <v>10729336</v>
      </c>
      <c r="C27" s="154" t="s">
        <v>177</v>
      </c>
      <c r="D27" s="149">
        <v>1898360</v>
      </c>
      <c r="E27" s="145" t="s">
        <v>175</v>
      </c>
      <c r="F27" s="145" t="str">
        <f>E27</f>
        <v>STY BATAC AGRO INDUSTRIAL TRADING</v>
      </c>
      <c r="G27" s="147" t="s">
        <v>155</v>
      </c>
      <c r="H27" s="149">
        <v>1898210</v>
      </c>
      <c r="I27" s="152" t="s">
        <v>176</v>
      </c>
      <c r="J27" s="137" t="s">
        <v>20</v>
      </c>
      <c r="K27" s="138" t="s">
        <v>53</v>
      </c>
      <c r="L27" s="25"/>
      <c r="M27" s="25"/>
      <c r="N27" s="25"/>
      <c r="O27" s="25"/>
      <c r="P27" s="25"/>
      <c r="Q27" s="25"/>
      <c r="R27" s="25"/>
    </row>
    <row r="28" spans="1:18" customHeight="1" ht="57" s="25" customFormat="1">
      <c r="A28" s="151">
        <v>11</v>
      </c>
      <c r="B28" s="150">
        <v>10729365</v>
      </c>
      <c r="C28" s="154" t="s">
        <v>178</v>
      </c>
      <c r="D28" s="149">
        <v>5860000</v>
      </c>
      <c r="E28" s="145" t="s">
        <v>175</v>
      </c>
      <c r="F28" s="145" t="str">
        <f>E28</f>
        <v>STY BATAC AGRO INDUSTRIAL TRADING</v>
      </c>
      <c r="G28" s="147" t="s">
        <v>155</v>
      </c>
      <c r="H28" s="149">
        <v>5860000</v>
      </c>
      <c r="I28" s="152" t="s">
        <v>176</v>
      </c>
      <c r="J28" s="137" t="s">
        <v>20</v>
      </c>
      <c r="K28" s="137" t="s">
        <v>20</v>
      </c>
      <c r="L28" s="25"/>
      <c r="M28" s="25"/>
      <c r="N28" s="25"/>
      <c r="O28" s="25"/>
      <c r="P28" s="25"/>
      <c r="Q28" s="25"/>
      <c r="R28" s="25"/>
    </row>
    <row r="29" spans="1:18" customHeight="1" ht="71.25" s="25" customFormat="1">
      <c r="A29" s="151"/>
      <c r="B29" s="150">
        <v>10805601</v>
      </c>
      <c r="C29" s="154" t="s">
        <v>186</v>
      </c>
      <c r="D29" s="149">
        <v>986700</v>
      </c>
      <c r="E29" s="145" t="s">
        <v>175</v>
      </c>
      <c r="F29" s="145" t="str">
        <f>E29</f>
        <v>STY BATAC AGRO INDUSTRIAL TRADING</v>
      </c>
      <c r="G29" s="147" t="s">
        <v>155</v>
      </c>
      <c r="H29" s="149">
        <v>986700</v>
      </c>
      <c r="I29" s="152" t="s">
        <v>187</v>
      </c>
      <c r="J29" s="137"/>
      <c r="K29" s="137"/>
      <c r="L29" s="25"/>
      <c r="M29" s="25"/>
      <c r="N29" s="25"/>
      <c r="O29" s="25"/>
      <c r="P29" s="25"/>
      <c r="Q29" s="25"/>
      <c r="R29" s="25"/>
    </row>
    <row r="30" spans="1:18" customHeight="1" ht="85.5" s="25" customFormat="1">
      <c r="A30" s="151">
        <v>12</v>
      </c>
      <c r="B30" s="150">
        <v>10790447</v>
      </c>
      <c r="C30" s="154" t="s">
        <v>179</v>
      </c>
      <c r="D30" s="149">
        <v>1448640</v>
      </c>
      <c r="E30" s="145" t="s">
        <v>180</v>
      </c>
      <c r="F30" s="145" t="str">
        <f>E30</f>
        <v>GREGMAN'S GENERAL MERCHANDISE </v>
      </c>
      <c r="G30" s="147" t="s">
        <v>158</v>
      </c>
      <c r="H30" s="149">
        <v>1428000</v>
      </c>
      <c r="I30" s="155" t="s">
        <v>181</v>
      </c>
      <c r="J30" s="137" t="s">
        <v>33</v>
      </c>
      <c r="K30" s="138" t="s">
        <v>34</v>
      </c>
      <c r="L30" s="25"/>
      <c r="M30" s="25"/>
      <c r="N30" s="25"/>
      <c r="O30" s="25"/>
      <c r="P30" s="25"/>
      <c r="Q30" s="25"/>
      <c r="R30" s="25"/>
    </row>
    <row r="31" spans="1:18" customHeight="1" ht="57" s="25" customFormat="1">
      <c r="A31" s="151">
        <v>13</v>
      </c>
      <c r="B31" s="150">
        <v>10836613</v>
      </c>
      <c r="C31" s="154" t="s">
        <v>188</v>
      </c>
      <c r="D31" s="149">
        <v>1435106</v>
      </c>
      <c r="E31" s="145" t="s">
        <v>150</v>
      </c>
      <c r="F31" s="145" t="s">
        <v>150</v>
      </c>
      <c r="G31" s="147" t="s">
        <v>151</v>
      </c>
      <c r="H31" s="149">
        <v>1433886</v>
      </c>
      <c r="I31" s="155" t="s">
        <v>189</v>
      </c>
      <c r="J31" s="137"/>
      <c r="K31" s="138"/>
      <c r="L31" s="25"/>
      <c r="M31" s="25"/>
      <c r="N31" s="25"/>
      <c r="O31" s="25"/>
      <c r="P31" s="25"/>
      <c r="Q31" s="25"/>
      <c r="R31" s="25"/>
    </row>
    <row r="32" spans="1:18" customHeight="1" ht="57" s="25" customFormat="1">
      <c r="A32" s="151">
        <v>14</v>
      </c>
      <c r="B32" s="150">
        <v>10836622</v>
      </c>
      <c r="C32" s="154" t="s">
        <v>190</v>
      </c>
      <c r="D32" s="149">
        <v>6305869</v>
      </c>
      <c r="E32" s="145" t="s">
        <v>150</v>
      </c>
      <c r="F32" s="145" t="s">
        <v>150</v>
      </c>
      <c r="G32" s="147" t="s">
        <v>151</v>
      </c>
      <c r="H32" s="149">
        <v>6303905</v>
      </c>
      <c r="I32" s="155" t="s">
        <v>189</v>
      </c>
      <c r="J32" s="137"/>
      <c r="K32" s="138"/>
      <c r="L32" s="25"/>
      <c r="M32" s="25"/>
      <c r="N32" s="25"/>
      <c r="O32" s="25"/>
      <c r="P32" s="25"/>
      <c r="Q32" s="25"/>
      <c r="R32" s="25"/>
    </row>
    <row r="33" spans="1:18" customHeight="1" ht="42.75" s="25" customFormat="1">
      <c r="A33" s="151">
        <v>15</v>
      </c>
      <c r="B33" s="150">
        <v>10836630</v>
      </c>
      <c r="C33" s="154" t="s">
        <v>97</v>
      </c>
      <c r="D33" s="149">
        <v>7393347.58</v>
      </c>
      <c r="E33" s="145" t="s">
        <v>98</v>
      </c>
      <c r="F33" s="145" t="str">
        <f>E33</f>
        <v>NH ROVI'S GENERAL MERCHANDISE</v>
      </c>
      <c r="G33" s="147" t="s">
        <v>155</v>
      </c>
      <c r="H33" s="149">
        <v>7344608</v>
      </c>
      <c r="I33" s="155" t="s">
        <v>189</v>
      </c>
      <c r="J33" s="137"/>
      <c r="K33" s="138"/>
      <c r="L33" s="25"/>
      <c r="M33" s="25"/>
      <c r="N33" s="25"/>
      <c r="O33" s="25"/>
      <c r="P33" s="25"/>
      <c r="Q33" s="25"/>
      <c r="R33" s="25"/>
    </row>
    <row r="34" spans="1:18" customHeight="1" ht="57" s="25" customFormat="1">
      <c r="A34" s="151">
        <v>16</v>
      </c>
      <c r="B34" s="150">
        <v>10838795</v>
      </c>
      <c r="C34" s="154" t="s">
        <v>191</v>
      </c>
      <c r="D34" s="149">
        <v>4085515.4</v>
      </c>
      <c r="E34" s="145" t="s">
        <v>150</v>
      </c>
      <c r="F34" s="145" t="str">
        <f>E34</f>
        <v>ABM-A BUILDER MARKETING</v>
      </c>
      <c r="G34" s="147" t="s">
        <v>151</v>
      </c>
      <c r="H34" s="149">
        <v>4083653</v>
      </c>
      <c r="I34" s="155" t="s">
        <v>192</v>
      </c>
      <c r="J34" s="137"/>
      <c r="K34" s="138"/>
      <c r="L34" s="25"/>
      <c r="M34" s="25"/>
      <c r="N34" s="25"/>
      <c r="O34" s="25"/>
      <c r="P34" s="25"/>
      <c r="Q34" s="25"/>
      <c r="R34" s="25"/>
    </row>
    <row r="35" spans="1:18" customHeight="1" ht="57" s="25" customFormat="1">
      <c r="A35" s="151">
        <v>17</v>
      </c>
      <c r="B35" s="150">
        <v>10856340</v>
      </c>
      <c r="C35" s="154" t="s">
        <v>193</v>
      </c>
      <c r="D35" s="149">
        <v>5000000</v>
      </c>
      <c r="E35" s="145" t="s">
        <v>194</v>
      </c>
      <c r="F35" s="145" t="str">
        <f>E35</f>
        <v>TRAFFIC SUPPLIES &amp; CONSTRUCTION CORP.</v>
      </c>
      <c r="G35" s="147" t="s">
        <v>195</v>
      </c>
      <c r="H35" s="149">
        <v>4949970.61</v>
      </c>
      <c r="I35" s="155" t="s">
        <v>196</v>
      </c>
      <c r="J35" s="137"/>
      <c r="K35" s="138"/>
      <c r="L35" s="25"/>
      <c r="M35" s="25"/>
      <c r="N35" s="25"/>
      <c r="O35" s="25"/>
      <c r="P35" s="25"/>
      <c r="Q35" s="25"/>
      <c r="R35" s="25"/>
    </row>
    <row r="36" spans="1:18" customHeight="1" ht="57" s="25" customFormat="1">
      <c r="A36" s="151">
        <v>18</v>
      </c>
      <c r="B36" s="150">
        <v>10893123</v>
      </c>
      <c r="C36" s="154" t="s">
        <v>197</v>
      </c>
      <c r="D36" s="149">
        <v>449100</v>
      </c>
      <c r="E36" s="145" t="s">
        <v>150</v>
      </c>
      <c r="F36" s="145" t="str">
        <f>E36</f>
        <v>ABM-A BUILDER MARKETING</v>
      </c>
      <c r="G36" s="147" t="s">
        <v>151</v>
      </c>
      <c r="H36" s="149">
        <v>448900</v>
      </c>
      <c r="I36" s="155" t="s">
        <v>196</v>
      </c>
      <c r="J36" s="137"/>
      <c r="K36" s="138"/>
      <c r="L36" s="25"/>
      <c r="M36" s="25"/>
      <c r="N36" s="25"/>
      <c r="O36" s="25"/>
      <c r="P36" s="25"/>
      <c r="Q36" s="25"/>
      <c r="R36" s="25"/>
    </row>
    <row r="37" spans="1:18" customHeight="1" ht="42.75" s="25" customFormat="1">
      <c r="A37" s="151">
        <v>19</v>
      </c>
      <c r="B37" s="150">
        <v>10909514</v>
      </c>
      <c r="C37" s="154" t="s">
        <v>198</v>
      </c>
      <c r="D37" s="149">
        <v>833600</v>
      </c>
      <c r="E37" s="145" t="s">
        <v>150</v>
      </c>
      <c r="F37" s="145" t="str">
        <f>E37</f>
        <v>ABM-A BUILDER MARKETING</v>
      </c>
      <c r="G37" s="147" t="s">
        <v>151</v>
      </c>
      <c r="H37" s="149">
        <v>832855</v>
      </c>
      <c r="I37" s="155" t="s">
        <v>199</v>
      </c>
      <c r="J37" s="159"/>
      <c r="K37" s="160"/>
      <c r="L37" s="25"/>
      <c r="M37" s="25"/>
      <c r="N37" s="25"/>
      <c r="O37" s="25"/>
      <c r="P37" s="25"/>
      <c r="Q37" s="25"/>
      <c r="R37" s="25"/>
    </row>
    <row r="39" spans="1:18" s="37" customFormat="1">
      <c r="A39" s="165"/>
      <c r="B39" s="165"/>
      <c r="C39" s="165"/>
      <c r="D39" s="165"/>
      <c r="E39" s="165"/>
      <c r="F39" s="165"/>
      <c r="G39" s="165"/>
      <c r="H39" s="165"/>
      <c r="I39" s="165"/>
      <c r="J39" s="163"/>
      <c r="K39" s="164"/>
    </row>
    <row r="40" spans="1:18" customHeight="1" ht="57" s="25" customFormat="1">
      <c r="A40" s="151">
        <v>20</v>
      </c>
      <c r="B40" s="150">
        <v>10893104</v>
      </c>
      <c r="C40" s="154" t="s">
        <v>200</v>
      </c>
      <c r="D40" s="149">
        <v>3099600</v>
      </c>
      <c r="E40" s="145" t="s">
        <v>201</v>
      </c>
      <c r="F40" s="145" t="str">
        <f>E40</f>
        <v>NEW JAVIER TRADING CORP.</v>
      </c>
      <c r="G40" s="147" t="s">
        <v>202</v>
      </c>
      <c r="H40" s="149">
        <v>3097360</v>
      </c>
      <c r="I40" s="155" t="s">
        <v>203</v>
      </c>
      <c r="J40" s="161"/>
      <c r="K40" s="162"/>
      <c r="L40" s="25"/>
      <c r="M40" s="25"/>
      <c r="N40" s="25"/>
      <c r="O40" s="25"/>
      <c r="P40" s="25"/>
      <c r="Q40" s="25"/>
      <c r="R40" s="25"/>
    </row>
    <row r="41" spans="1:18">
      <c r="A41" s="174" t="s">
        <v>138</v>
      </c>
      <c r="B41" s="175"/>
      <c r="C41" s="175"/>
      <c r="D41" s="175"/>
      <c r="E41" s="175"/>
      <c r="F41" s="175"/>
      <c r="G41" s="175"/>
      <c r="H41" s="175"/>
      <c r="I41" s="176"/>
    </row>
    <row r="43" spans="1:18">
      <c r="A43" s="6" t="s">
        <v>139</v>
      </c>
      <c r="E43" s="139"/>
    </row>
    <row r="44" spans="1:18">
      <c r="E44" s="139"/>
      <c r="F44" s="1"/>
    </row>
    <row r="45" spans="1:18">
      <c r="B45" s="166" t="s">
        <v>204</v>
      </c>
      <c r="C45" s="166"/>
      <c r="E45" s="139"/>
    </row>
    <row r="46" spans="1:18">
      <c r="B46" s="167" t="s">
        <v>140</v>
      </c>
      <c r="C46" s="167"/>
      <c r="E46" s="139"/>
      <c r="F46" s="167" t="s">
        <v>141</v>
      </c>
      <c r="G46" s="167"/>
    </row>
    <row r="47" spans="1:18">
      <c r="B47" s="168" t="s">
        <v>142</v>
      </c>
      <c r="C47" s="168"/>
      <c r="E47" s="139"/>
      <c r="F47" s="169" t="s">
        <v>143</v>
      </c>
      <c r="G47" s="169"/>
    </row>
    <row r="48" spans="1:18">
      <c r="E48" s="139"/>
    </row>
    <row r="49" spans="1:18">
      <c r="E49" s="13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3:K3"/>
    <mergeCell ref="A4:K4"/>
    <mergeCell ref="A5:K5"/>
    <mergeCell ref="A6:K6"/>
    <mergeCell ref="A8:K8"/>
    <mergeCell ref="A41:I41"/>
    <mergeCell ref="B45:C45"/>
    <mergeCell ref="B46:C46"/>
    <mergeCell ref="F46:G46"/>
    <mergeCell ref="B47:C47"/>
    <mergeCell ref="F47:G47"/>
  </mergeCells>
  <printOptions gridLines="false" gridLinesSet="true" horizontalCentered="true"/>
  <pageMargins left="0.19685039370079" right="0" top="0.43307086614173" bottom="0.47244094488189" header="0.31496062992126" footer="0.31496062992126"/>
  <pageSetup paperSize="1" orientation="landscape" scale="7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0000"/>
    <outlinePr summaryBelow="1" summaryRight="1"/>
    <pageSetUpPr fitToPage="1"/>
  </sheetPr>
  <dimension ref="A1:N80"/>
  <sheetViews>
    <sheetView tabSelected="0" workbookViewId="0" zoomScale="85" view="pageBreakPreview" showGridLines="true" showRowColHeaders="1">
      <selection activeCell="J59" sqref="J59"/>
    </sheetView>
  </sheetViews>
  <sheetFormatPr defaultRowHeight="14.4" defaultColWidth="8.85546875" outlineLevelRow="0" outlineLevelCol="0"/>
  <cols>
    <col min="1" max="1" width="5.140625" customWidth="true" style="196"/>
    <col min="2" max="2" width="10.5703125" customWidth="true" style="196"/>
    <col min="3" max="3" width="32" customWidth="true" style="196"/>
    <col min="4" max="4" width="20.28515625" customWidth="true" style="196"/>
    <col min="5" max="5" width="21.85546875" customWidth="true" style="196"/>
    <col min="6" max="6" width="16.28515625" customWidth="true" style="197"/>
    <col min="7" max="7" width="18" customWidth="true" style="196"/>
    <col min="8" max="8" width="24.85546875" customWidth="true" style="196"/>
    <col min="9" max="9" width="17.42578125" customWidth="true" style="196"/>
    <col min="10" max="10" width="18.42578125" customWidth="true" style="196"/>
    <col min="11" max="11" width="17" customWidth="true" style="196"/>
    <col min="12" max="12" width="18.140625" customWidth="true" style="196"/>
    <col min="13" max="13" width="19" customWidth="true" style="196"/>
    <col min="14" max="14" width="8.85546875" style="196"/>
  </cols>
  <sheetData>
    <row r="1" spans="1:14">
      <c r="A1" s="196" t="s">
        <v>205</v>
      </c>
      <c r="D1" s="197"/>
      <c r="H1" s="197"/>
    </row>
    <row r="2" spans="1:14">
      <c r="D2" s="197"/>
      <c r="H2" s="197"/>
    </row>
    <row r="3" spans="1:14" customHeight="1" ht="15.75">
      <c r="A3" s="198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4" customHeight="1" ht="15.75">
      <c r="A4" s="199" t="s">
        <v>206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4" customHeight="1" ht="18">
      <c r="A5" s="200" t="s">
        <v>207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4" customHeight="1" ht="18">
      <c r="A6" s="201" t="s">
        <v>208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4" customHeight="1" ht="18">
      <c r="A7" s="202"/>
      <c r="B7" s="202"/>
      <c r="C7" s="202"/>
      <c r="D7" s="202"/>
      <c r="E7" s="202"/>
      <c r="F7" s="202"/>
      <c r="G7" s="202"/>
      <c r="H7" s="202"/>
      <c r="I7" s="202"/>
      <c r="J7" s="202"/>
    </row>
    <row r="8" spans="1:14" customHeight="1" ht="18">
      <c r="A8" s="200" t="s">
        <v>209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</row>
    <row r="9" spans="1:14">
      <c r="D9" s="197"/>
      <c r="H9" s="197"/>
    </row>
    <row r="10" spans="1:14" customHeight="1" ht="57">
      <c r="A10" s="203" t="s">
        <v>6</v>
      </c>
      <c r="B10" s="204" t="s">
        <v>7</v>
      </c>
      <c r="C10" s="204" t="s">
        <v>210</v>
      </c>
      <c r="D10" s="205" t="s">
        <v>211</v>
      </c>
      <c r="E10" s="204" t="s">
        <v>212</v>
      </c>
      <c r="F10" s="204" t="s">
        <v>10</v>
      </c>
      <c r="G10" s="204" t="s">
        <v>213</v>
      </c>
      <c r="H10" s="204" t="s">
        <v>214</v>
      </c>
      <c r="I10" s="204" t="s">
        <v>215</v>
      </c>
      <c r="J10" s="204" t="s">
        <v>216</v>
      </c>
      <c r="K10" s="204" t="s">
        <v>217</v>
      </c>
      <c r="L10" s="206" t="s">
        <v>218</v>
      </c>
    </row>
    <row r="11" spans="1:14" customHeight="1" ht="71.25">
      <c r="A11" s="207">
        <v>1</v>
      </c>
      <c r="B11" s="208"/>
      <c r="C11" s="209" t="s">
        <v>219</v>
      </c>
      <c r="D11" s="210">
        <v>411896.32</v>
      </c>
      <c r="E11" s="207" t="s">
        <v>220</v>
      </c>
      <c r="F11" s="211" t="s">
        <v>221</v>
      </c>
      <c r="G11" s="207" t="s">
        <v>222</v>
      </c>
      <c r="H11" s="212">
        <v>410633.34</v>
      </c>
      <c r="I11" s="213" t="s">
        <v>223</v>
      </c>
      <c r="J11" s="208" t="s">
        <v>224</v>
      </c>
      <c r="K11" s="207" t="s">
        <v>20</v>
      </c>
      <c r="L11" s="214" t="s">
        <v>225</v>
      </c>
      <c r="M11" s="196">
        <f>14+31+31+29+31+23</f>
        <v>159</v>
      </c>
    </row>
    <row r="12" spans="1:14" customHeight="1" ht="71.25">
      <c r="A12" s="207">
        <v>2</v>
      </c>
      <c r="B12" s="208"/>
      <c r="C12" s="209" t="s">
        <v>226</v>
      </c>
      <c r="D12" s="210">
        <v>991270.46</v>
      </c>
      <c r="E12" s="207" t="s">
        <v>227</v>
      </c>
      <c r="F12" s="211" t="s">
        <v>228</v>
      </c>
      <c r="G12" s="207" t="s">
        <v>229</v>
      </c>
      <c r="H12" s="212">
        <v>989279.91</v>
      </c>
      <c r="I12" s="213" t="s">
        <v>230</v>
      </c>
      <c r="J12" s="208" t="s">
        <v>231</v>
      </c>
      <c r="K12" s="207" t="s">
        <v>20</v>
      </c>
      <c r="L12" s="214" t="s">
        <v>232</v>
      </c>
      <c r="M12" s="196">
        <f>14+31+31+29+31+23</f>
        <v>159</v>
      </c>
    </row>
    <row r="13" spans="1:14" customHeight="1" ht="71.25">
      <c r="A13" s="207">
        <v>3</v>
      </c>
      <c r="B13" s="208"/>
      <c r="C13" s="209" t="s">
        <v>233</v>
      </c>
      <c r="D13" s="215">
        <v>499718.18</v>
      </c>
      <c r="E13" s="211" t="s">
        <v>234</v>
      </c>
      <c r="F13" s="211" t="s">
        <v>228</v>
      </c>
      <c r="G13" s="207" t="s">
        <v>229</v>
      </c>
      <c r="H13" s="212">
        <v>498369.17</v>
      </c>
      <c r="I13" s="213" t="s">
        <v>230</v>
      </c>
      <c r="J13" s="216" t="s">
        <v>235</v>
      </c>
      <c r="K13" s="207" t="s">
        <v>20</v>
      </c>
      <c r="L13" s="214" t="s">
        <v>232</v>
      </c>
      <c r="M13" s="196">
        <f>14+31+31+29+31+30+31+30+31+17</f>
        <v>275</v>
      </c>
    </row>
    <row r="14" spans="1:14" customHeight="1" ht="57.6" hidden="true">
      <c r="A14" s="207">
        <v>4</v>
      </c>
      <c r="B14" s="217"/>
      <c r="C14" s="218"/>
      <c r="D14" s="219"/>
      <c r="E14" s="211"/>
      <c r="F14" s="211" t="s">
        <v>228</v>
      </c>
      <c r="G14" s="207" t="s">
        <v>229</v>
      </c>
      <c r="H14" s="220"/>
      <c r="I14" s="213" t="s">
        <v>230</v>
      </c>
      <c r="J14" s="221"/>
      <c r="K14" s="207" t="s">
        <v>20</v>
      </c>
      <c r="L14" s="214" t="s">
        <v>232</v>
      </c>
      <c r="M14" s="222"/>
    </row>
    <row r="15" spans="1:14" customHeight="1" ht="57.6" hidden="true">
      <c r="A15" s="207">
        <v>5</v>
      </c>
      <c r="B15" s="217"/>
      <c r="C15" s="213"/>
      <c r="D15" s="223"/>
      <c r="E15" s="211"/>
      <c r="F15" s="211" t="s">
        <v>228</v>
      </c>
      <c r="G15" s="207" t="s">
        <v>229</v>
      </c>
      <c r="H15" s="224"/>
      <c r="I15" s="213" t="s">
        <v>230</v>
      </c>
      <c r="J15" s="225"/>
      <c r="K15" s="207" t="s">
        <v>20</v>
      </c>
      <c r="L15" s="214" t="s">
        <v>232</v>
      </c>
    </row>
    <row r="16" spans="1:14" customHeight="1" ht="57.6" hidden="true">
      <c r="A16" s="207">
        <v>6</v>
      </c>
      <c r="B16" s="217"/>
      <c r="C16" s="213"/>
      <c r="D16" s="223"/>
      <c r="E16" s="211"/>
      <c r="F16" s="211" t="s">
        <v>228</v>
      </c>
      <c r="G16" s="207" t="s">
        <v>229</v>
      </c>
      <c r="H16" s="224"/>
      <c r="I16" s="213" t="s">
        <v>230</v>
      </c>
      <c r="J16" s="225"/>
      <c r="K16" s="207" t="s">
        <v>20</v>
      </c>
      <c r="L16" s="214" t="s">
        <v>232</v>
      </c>
    </row>
    <row r="17" spans="1:14" customHeight="1" ht="57.6" hidden="true">
      <c r="A17" s="207">
        <v>7</v>
      </c>
      <c r="B17" s="217"/>
      <c r="C17" s="213"/>
      <c r="D17" s="223"/>
      <c r="E17" s="211"/>
      <c r="F17" s="211" t="s">
        <v>228</v>
      </c>
      <c r="G17" s="207" t="s">
        <v>229</v>
      </c>
      <c r="H17" s="224"/>
      <c r="I17" s="213" t="s">
        <v>230</v>
      </c>
      <c r="J17" s="225"/>
      <c r="K17" s="207" t="s">
        <v>20</v>
      </c>
      <c r="L17" s="214" t="s">
        <v>232</v>
      </c>
    </row>
    <row r="18" spans="1:14" customHeight="1" ht="57.6" hidden="true">
      <c r="A18" s="207">
        <v>8</v>
      </c>
      <c r="B18" s="217"/>
      <c r="C18" s="213"/>
      <c r="D18" s="223"/>
      <c r="E18" s="211"/>
      <c r="F18" s="211" t="s">
        <v>228</v>
      </c>
      <c r="G18" s="207" t="s">
        <v>229</v>
      </c>
      <c r="H18" s="224"/>
      <c r="I18" s="213" t="s">
        <v>230</v>
      </c>
      <c r="J18" s="225"/>
      <c r="K18" s="207" t="s">
        <v>20</v>
      </c>
      <c r="L18" s="214" t="s">
        <v>232</v>
      </c>
    </row>
    <row r="19" spans="1:14" customHeight="1" ht="57.6" hidden="true">
      <c r="A19" s="207">
        <v>9</v>
      </c>
      <c r="B19" s="217"/>
      <c r="C19" s="218"/>
      <c r="D19" s="219"/>
      <c r="E19" s="211"/>
      <c r="F19" s="211" t="s">
        <v>228</v>
      </c>
      <c r="G19" s="207" t="s">
        <v>229</v>
      </c>
      <c r="H19" s="220"/>
      <c r="I19" s="213" t="s">
        <v>230</v>
      </c>
      <c r="J19" s="221"/>
      <c r="K19" s="207" t="s">
        <v>20</v>
      </c>
      <c r="L19" s="214" t="s">
        <v>232</v>
      </c>
      <c r="M19" s="222"/>
    </row>
    <row r="20" spans="1:14" customHeight="1" ht="57.6" hidden="true">
      <c r="A20" s="207">
        <v>10</v>
      </c>
      <c r="B20" s="217"/>
      <c r="C20" s="213"/>
      <c r="D20" s="223"/>
      <c r="E20" s="211"/>
      <c r="F20" s="211" t="s">
        <v>228</v>
      </c>
      <c r="G20" s="207" t="s">
        <v>229</v>
      </c>
      <c r="H20" s="224"/>
      <c r="I20" s="213" t="s">
        <v>230</v>
      </c>
      <c r="J20" s="208"/>
      <c r="K20" s="207" t="s">
        <v>20</v>
      </c>
      <c r="L20" s="214" t="s">
        <v>232</v>
      </c>
    </row>
    <row r="21" spans="1:14" customHeight="1" ht="57.6" hidden="true">
      <c r="A21" s="207">
        <v>11</v>
      </c>
      <c r="B21" s="217"/>
      <c r="C21" s="213"/>
      <c r="D21" s="223"/>
      <c r="E21" s="211"/>
      <c r="F21" s="211" t="s">
        <v>228</v>
      </c>
      <c r="G21" s="207" t="s">
        <v>229</v>
      </c>
      <c r="H21" s="224"/>
      <c r="I21" s="213" t="s">
        <v>230</v>
      </c>
      <c r="J21" s="208"/>
      <c r="K21" s="207" t="s">
        <v>20</v>
      </c>
      <c r="L21" s="214" t="s">
        <v>232</v>
      </c>
    </row>
    <row r="22" spans="1:14" customHeight="1" ht="57.6" hidden="true">
      <c r="A22" s="207">
        <v>12</v>
      </c>
      <c r="B22" s="217"/>
      <c r="C22" s="213"/>
      <c r="D22" s="223"/>
      <c r="E22" s="211"/>
      <c r="F22" s="211" t="s">
        <v>228</v>
      </c>
      <c r="G22" s="207" t="s">
        <v>229</v>
      </c>
      <c r="H22" s="224"/>
      <c r="I22" s="213" t="s">
        <v>230</v>
      </c>
      <c r="J22" s="208"/>
      <c r="K22" s="207" t="s">
        <v>20</v>
      </c>
      <c r="L22" s="214" t="s">
        <v>232</v>
      </c>
    </row>
    <row r="23" spans="1:14" customHeight="1" ht="57.6" hidden="true">
      <c r="A23" s="207">
        <v>13</v>
      </c>
      <c r="B23" s="217"/>
      <c r="C23" s="213"/>
      <c r="D23" s="223"/>
      <c r="E23" s="211"/>
      <c r="F23" s="211" t="s">
        <v>228</v>
      </c>
      <c r="G23" s="207" t="s">
        <v>229</v>
      </c>
      <c r="H23" s="224"/>
      <c r="I23" s="213" t="s">
        <v>230</v>
      </c>
      <c r="J23" s="208"/>
      <c r="K23" s="207" t="s">
        <v>20</v>
      </c>
      <c r="L23" s="214" t="s">
        <v>232</v>
      </c>
    </row>
    <row r="24" spans="1:14" customHeight="1" ht="57.6" hidden="true">
      <c r="A24" s="207">
        <v>14</v>
      </c>
      <c r="B24" s="217"/>
      <c r="C24" s="213"/>
      <c r="D24" s="223"/>
      <c r="E24" s="211"/>
      <c r="F24" s="211" t="s">
        <v>228</v>
      </c>
      <c r="G24" s="207" t="s">
        <v>229</v>
      </c>
      <c r="H24" s="224"/>
      <c r="I24" s="213" t="s">
        <v>230</v>
      </c>
      <c r="J24" s="226"/>
      <c r="K24" s="207" t="s">
        <v>20</v>
      </c>
      <c r="L24" s="214" t="s">
        <v>232</v>
      </c>
    </row>
    <row r="25" spans="1:14" customHeight="1" ht="57.6" hidden="true">
      <c r="A25" s="207">
        <v>15</v>
      </c>
      <c r="B25" s="217"/>
      <c r="C25" s="213"/>
      <c r="D25" s="223"/>
      <c r="E25" s="211"/>
      <c r="F25" s="211" t="s">
        <v>228</v>
      </c>
      <c r="G25" s="207" t="s">
        <v>229</v>
      </c>
      <c r="H25" s="224"/>
      <c r="I25" s="213" t="s">
        <v>230</v>
      </c>
      <c r="J25" s="226"/>
      <c r="K25" s="207" t="s">
        <v>20</v>
      </c>
      <c r="L25" s="214" t="s">
        <v>232</v>
      </c>
    </row>
    <row r="26" spans="1:14" customHeight="1" ht="57.6" hidden="true">
      <c r="A26" s="207">
        <v>16</v>
      </c>
      <c r="B26" s="227"/>
      <c r="C26" s="218"/>
      <c r="D26" s="228"/>
      <c r="E26" s="211"/>
      <c r="F26" s="211" t="s">
        <v>228</v>
      </c>
      <c r="G26" s="207" t="s">
        <v>229</v>
      </c>
      <c r="H26" s="220"/>
      <c r="I26" s="213" t="s">
        <v>230</v>
      </c>
      <c r="J26" s="221"/>
      <c r="K26" s="207" t="s">
        <v>20</v>
      </c>
      <c r="L26" s="214" t="s">
        <v>232</v>
      </c>
    </row>
    <row r="27" spans="1:14" customHeight="1" ht="57.6" hidden="true">
      <c r="A27" s="207">
        <v>17</v>
      </c>
      <c r="B27" s="217"/>
      <c r="C27" s="213"/>
      <c r="D27" s="223"/>
      <c r="E27" s="211"/>
      <c r="F27" s="211" t="s">
        <v>228</v>
      </c>
      <c r="G27" s="207" t="s">
        <v>229</v>
      </c>
      <c r="H27" s="224"/>
      <c r="I27" s="213" t="s">
        <v>230</v>
      </c>
      <c r="J27" s="226"/>
      <c r="K27" s="207" t="s">
        <v>20</v>
      </c>
      <c r="L27" s="214" t="s">
        <v>232</v>
      </c>
      <c r="N27" s="229"/>
    </row>
    <row r="28" spans="1:14" customHeight="1" ht="57.6" hidden="true">
      <c r="A28" s="207">
        <v>18</v>
      </c>
      <c r="B28" s="217"/>
      <c r="C28" s="213"/>
      <c r="D28" s="223"/>
      <c r="E28" s="211"/>
      <c r="F28" s="211" t="s">
        <v>228</v>
      </c>
      <c r="G28" s="207" t="s">
        <v>229</v>
      </c>
      <c r="H28" s="224"/>
      <c r="I28" s="213" t="s">
        <v>230</v>
      </c>
      <c r="J28" s="226"/>
      <c r="K28" s="207" t="s">
        <v>20</v>
      </c>
      <c r="L28" s="214" t="s">
        <v>232</v>
      </c>
      <c r="N28" s="229"/>
    </row>
    <row r="29" spans="1:14" customHeight="1" ht="57.6" hidden="true">
      <c r="A29" s="207">
        <v>19</v>
      </c>
      <c r="B29" s="217"/>
      <c r="C29" s="213"/>
      <c r="D29" s="223"/>
      <c r="E29" s="211"/>
      <c r="F29" s="211" t="s">
        <v>228</v>
      </c>
      <c r="G29" s="207" t="s">
        <v>229</v>
      </c>
      <c r="H29" s="224"/>
      <c r="I29" s="213" t="s">
        <v>230</v>
      </c>
      <c r="J29" s="226"/>
      <c r="K29" s="207" t="s">
        <v>20</v>
      </c>
      <c r="L29" s="214" t="s">
        <v>232</v>
      </c>
      <c r="N29" s="229"/>
    </row>
    <row r="30" spans="1:14" customHeight="1" ht="57.6" hidden="true">
      <c r="A30" s="207">
        <v>20</v>
      </c>
      <c r="B30" s="217"/>
      <c r="C30" s="213"/>
      <c r="D30" s="223"/>
      <c r="E30" s="211"/>
      <c r="F30" s="211" t="s">
        <v>228</v>
      </c>
      <c r="G30" s="207" t="s">
        <v>229</v>
      </c>
      <c r="H30" s="224"/>
      <c r="I30" s="213" t="s">
        <v>230</v>
      </c>
      <c r="J30" s="226"/>
      <c r="K30" s="207" t="s">
        <v>20</v>
      </c>
      <c r="L30" s="214" t="s">
        <v>232</v>
      </c>
      <c r="N30" s="229"/>
    </row>
    <row r="31" spans="1:14" customHeight="1" ht="57.6" hidden="true">
      <c r="A31" s="207">
        <v>21</v>
      </c>
      <c r="B31" s="217"/>
      <c r="C31" s="213"/>
      <c r="D31" s="223"/>
      <c r="E31" s="211"/>
      <c r="F31" s="211" t="s">
        <v>228</v>
      </c>
      <c r="G31" s="207" t="s">
        <v>229</v>
      </c>
      <c r="H31" s="224"/>
      <c r="I31" s="213" t="s">
        <v>230</v>
      </c>
      <c r="J31" s="226"/>
      <c r="K31" s="207" t="s">
        <v>20</v>
      </c>
      <c r="L31" s="214" t="s">
        <v>232</v>
      </c>
      <c r="N31" s="229"/>
    </row>
    <row r="32" spans="1:14" customHeight="1" ht="57.6" hidden="true">
      <c r="A32" s="207">
        <v>22</v>
      </c>
      <c r="B32" s="227"/>
      <c r="C32" s="230"/>
      <c r="D32" s="228"/>
      <c r="E32" s="211"/>
      <c r="F32" s="211" t="s">
        <v>228</v>
      </c>
      <c r="G32" s="207" t="s">
        <v>229</v>
      </c>
      <c r="H32" s="220"/>
      <c r="I32" s="213" t="s">
        <v>230</v>
      </c>
      <c r="J32" s="221"/>
      <c r="K32" s="207" t="s">
        <v>20</v>
      </c>
      <c r="L32" s="214" t="s">
        <v>232</v>
      </c>
    </row>
    <row r="33" spans="1:14" customHeight="1" ht="57.6" hidden="true">
      <c r="A33" s="207">
        <v>23</v>
      </c>
      <c r="B33" s="208"/>
      <c r="C33" s="231"/>
      <c r="D33" s="223"/>
      <c r="E33" s="211"/>
      <c r="F33" s="211" t="s">
        <v>228</v>
      </c>
      <c r="G33" s="207" t="s">
        <v>229</v>
      </c>
      <c r="H33" s="224"/>
      <c r="I33" s="213" t="s">
        <v>230</v>
      </c>
      <c r="J33" s="226"/>
      <c r="K33" s="207" t="s">
        <v>20</v>
      </c>
      <c r="L33" s="214" t="s">
        <v>232</v>
      </c>
    </row>
    <row r="34" spans="1:14" customHeight="1" ht="57.6" hidden="true">
      <c r="A34" s="207">
        <v>24</v>
      </c>
      <c r="B34" s="208"/>
      <c r="C34" s="231"/>
      <c r="D34" s="223"/>
      <c r="E34" s="211"/>
      <c r="F34" s="211" t="s">
        <v>228</v>
      </c>
      <c r="G34" s="207" t="s">
        <v>229</v>
      </c>
      <c r="H34" s="224"/>
      <c r="I34" s="213" t="s">
        <v>230</v>
      </c>
      <c r="J34" s="226"/>
      <c r="K34" s="207" t="s">
        <v>20</v>
      </c>
      <c r="L34" s="214" t="s">
        <v>232</v>
      </c>
    </row>
    <row r="35" spans="1:14" customHeight="1" ht="57.6" hidden="true">
      <c r="A35" s="207">
        <v>25</v>
      </c>
      <c r="B35" s="208"/>
      <c r="C35" s="231"/>
      <c r="D35" s="223"/>
      <c r="E35" s="211"/>
      <c r="F35" s="211" t="s">
        <v>228</v>
      </c>
      <c r="G35" s="207" t="s">
        <v>229</v>
      </c>
      <c r="H35" s="224"/>
      <c r="I35" s="213" t="s">
        <v>230</v>
      </c>
      <c r="J35" s="226"/>
      <c r="K35" s="207" t="s">
        <v>20</v>
      </c>
      <c r="L35" s="214" t="s">
        <v>232</v>
      </c>
    </row>
    <row r="36" spans="1:14" customHeight="1" ht="57.6" hidden="true">
      <c r="A36" s="207">
        <v>26</v>
      </c>
      <c r="B36" s="208"/>
      <c r="C36" s="231"/>
      <c r="D36" s="223"/>
      <c r="E36" s="211"/>
      <c r="F36" s="211" t="s">
        <v>228</v>
      </c>
      <c r="G36" s="207" t="s">
        <v>229</v>
      </c>
      <c r="H36" s="224"/>
      <c r="I36" s="213" t="s">
        <v>230</v>
      </c>
      <c r="J36" s="226"/>
      <c r="K36" s="207" t="s">
        <v>20</v>
      </c>
      <c r="L36" s="214" t="s">
        <v>232</v>
      </c>
    </row>
    <row r="37" spans="1:14" customHeight="1" ht="57.6" hidden="true">
      <c r="A37" s="207">
        <v>27</v>
      </c>
      <c r="B37" s="208"/>
      <c r="C37" s="231"/>
      <c r="D37" s="223"/>
      <c r="E37" s="211"/>
      <c r="F37" s="211" t="s">
        <v>228</v>
      </c>
      <c r="G37" s="207" t="s">
        <v>229</v>
      </c>
      <c r="H37" s="224"/>
      <c r="I37" s="213" t="s">
        <v>230</v>
      </c>
      <c r="J37" s="226"/>
      <c r="K37" s="207" t="s">
        <v>20</v>
      </c>
      <c r="L37" s="214" t="s">
        <v>232</v>
      </c>
    </row>
    <row r="38" spans="1:14" customHeight="1" ht="57.6" hidden="true">
      <c r="A38" s="207">
        <v>28</v>
      </c>
      <c r="B38" s="208"/>
      <c r="C38" s="231"/>
      <c r="D38" s="223"/>
      <c r="E38" s="211"/>
      <c r="F38" s="211" t="s">
        <v>228</v>
      </c>
      <c r="G38" s="207" t="s">
        <v>229</v>
      </c>
      <c r="H38" s="224"/>
      <c r="I38" s="213" t="s">
        <v>230</v>
      </c>
      <c r="J38" s="226"/>
      <c r="K38" s="207" t="s">
        <v>20</v>
      </c>
      <c r="L38" s="214" t="s">
        <v>232</v>
      </c>
    </row>
    <row r="39" spans="1:14" customHeight="1" ht="57.6" hidden="true">
      <c r="A39" s="207">
        <v>29</v>
      </c>
      <c r="B39" s="227"/>
      <c r="C39" s="230"/>
      <c r="D39" s="228"/>
      <c r="E39" s="211"/>
      <c r="F39" s="211" t="s">
        <v>228</v>
      </c>
      <c r="G39" s="207" t="s">
        <v>229</v>
      </c>
      <c r="H39" s="220"/>
      <c r="I39" s="213" t="s">
        <v>230</v>
      </c>
      <c r="J39" s="221"/>
      <c r="K39" s="207" t="s">
        <v>20</v>
      </c>
      <c r="L39" s="214" t="s">
        <v>232</v>
      </c>
    </row>
    <row r="40" spans="1:14" customHeight="1" ht="57.6" hidden="true">
      <c r="A40" s="207">
        <v>30</v>
      </c>
      <c r="B40" s="208"/>
      <c r="C40" s="231"/>
      <c r="D40" s="223"/>
      <c r="E40" s="211"/>
      <c r="F40" s="211" t="s">
        <v>228</v>
      </c>
      <c r="G40" s="207" t="s">
        <v>229</v>
      </c>
      <c r="H40" s="224"/>
      <c r="I40" s="213" t="s">
        <v>230</v>
      </c>
      <c r="J40" s="226"/>
      <c r="K40" s="207" t="s">
        <v>20</v>
      </c>
      <c r="L40" s="214" t="s">
        <v>232</v>
      </c>
    </row>
    <row r="41" spans="1:14" customHeight="1" ht="57.6" hidden="true">
      <c r="A41" s="207">
        <v>31</v>
      </c>
      <c r="B41" s="208"/>
      <c r="C41" s="231"/>
      <c r="D41" s="223"/>
      <c r="E41" s="211"/>
      <c r="F41" s="211" t="s">
        <v>228</v>
      </c>
      <c r="G41" s="207" t="s">
        <v>229</v>
      </c>
      <c r="H41" s="224"/>
      <c r="I41" s="213" t="s">
        <v>230</v>
      </c>
      <c r="J41" s="226"/>
      <c r="K41" s="207" t="s">
        <v>20</v>
      </c>
      <c r="L41" s="214" t="s">
        <v>232</v>
      </c>
    </row>
    <row r="42" spans="1:14" customHeight="1" ht="57.6" hidden="true">
      <c r="A42" s="207">
        <v>32</v>
      </c>
      <c r="B42" s="208"/>
      <c r="C42" s="231"/>
      <c r="D42" s="223"/>
      <c r="E42" s="211"/>
      <c r="F42" s="211" t="s">
        <v>228</v>
      </c>
      <c r="G42" s="207" t="s">
        <v>229</v>
      </c>
      <c r="H42" s="224"/>
      <c r="I42" s="213" t="s">
        <v>230</v>
      </c>
      <c r="J42" s="226"/>
      <c r="K42" s="207" t="s">
        <v>20</v>
      </c>
      <c r="L42" s="214" t="s">
        <v>232</v>
      </c>
    </row>
    <row r="43" spans="1:14" customHeight="1" ht="57.6" hidden="true">
      <c r="A43" s="207">
        <v>33</v>
      </c>
      <c r="B43" s="226"/>
      <c r="C43" s="211"/>
      <c r="D43" s="223"/>
      <c r="E43" s="211"/>
      <c r="F43" s="211" t="s">
        <v>228</v>
      </c>
      <c r="G43" s="207" t="s">
        <v>229</v>
      </c>
      <c r="H43" s="223"/>
      <c r="I43" s="213" t="s">
        <v>230</v>
      </c>
      <c r="J43" s="226"/>
      <c r="K43" s="207" t="s">
        <v>20</v>
      </c>
      <c r="L43" s="214" t="s">
        <v>232</v>
      </c>
    </row>
    <row r="44" spans="1:14" customHeight="1" ht="57.6" hidden="true">
      <c r="A44" s="207">
        <v>34</v>
      </c>
      <c r="B44" s="208"/>
      <c r="C44" s="213"/>
      <c r="D44" s="223"/>
      <c r="E44" s="211"/>
      <c r="F44" s="211" t="s">
        <v>228</v>
      </c>
      <c r="G44" s="207" t="s">
        <v>229</v>
      </c>
      <c r="H44" s="224"/>
      <c r="I44" s="213" t="s">
        <v>230</v>
      </c>
      <c r="J44" s="226"/>
      <c r="K44" s="207" t="s">
        <v>20</v>
      </c>
      <c r="L44" s="214" t="s">
        <v>232</v>
      </c>
    </row>
    <row r="45" spans="1:14" customHeight="1" ht="57.6" hidden="true">
      <c r="A45" s="207">
        <v>35</v>
      </c>
      <c r="B45" s="208"/>
      <c r="C45" s="213"/>
      <c r="D45" s="223"/>
      <c r="E45" s="211"/>
      <c r="F45" s="211" t="s">
        <v>228</v>
      </c>
      <c r="G45" s="207" t="s">
        <v>229</v>
      </c>
      <c r="H45" s="224"/>
      <c r="I45" s="213" t="s">
        <v>230</v>
      </c>
      <c r="J45" s="232"/>
      <c r="K45" s="207" t="s">
        <v>20</v>
      </c>
      <c r="L45" s="214" t="s">
        <v>232</v>
      </c>
    </row>
    <row r="46" spans="1:14" customHeight="1" ht="57.6" hidden="true">
      <c r="A46" s="207">
        <v>36</v>
      </c>
      <c r="B46" s="208"/>
      <c r="C46" s="231"/>
      <c r="D46" s="223"/>
      <c r="E46" s="211"/>
      <c r="F46" s="211" t="s">
        <v>228</v>
      </c>
      <c r="G46" s="207" t="s">
        <v>229</v>
      </c>
      <c r="H46" s="224"/>
      <c r="I46" s="213" t="s">
        <v>230</v>
      </c>
      <c r="J46" s="232"/>
      <c r="K46" s="207" t="s">
        <v>20</v>
      </c>
      <c r="L46" s="214" t="s">
        <v>232</v>
      </c>
    </row>
    <row r="47" spans="1:14" customHeight="1" ht="57.6" hidden="true">
      <c r="A47" s="207">
        <v>37</v>
      </c>
      <c r="B47" s="208"/>
      <c r="C47" s="231"/>
      <c r="D47" s="223"/>
      <c r="E47" s="211"/>
      <c r="F47" s="211" t="s">
        <v>228</v>
      </c>
      <c r="G47" s="207" t="s">
        <v>229</v>
      </c>
      <c r="H47" s="224"/>
      <c r="I47" s="213" t="s">
        <v>230</v>
      </c>
      <c r="J47" s="232"/>
      <c r="K47" s="207" t="s">
        <v>20</v>
      </c>
      <c r="L47" s="214" t="s">
        <v>232</v>
      </c>
    </row>
    <row r="48" spans="1:14" customHeight="1" ht="57.6" hidden="true">
      <c r="A48" s="207">
        <v>38</v>
      </c>
      <c r="B48" s="208"/>
      <c r="C48" s="231"/>
      <c r="D48" s="223"/>
      <c r="E48" s="211"/>
      <c r="F48" s="211" t="s">
        <v>228</v>
      </c>
      <c r="G48" s="207" t="s">
        <v>229</v>
      </c>
      <c r="H48" s="220"/>
      <c r="I48" s="213" t="s">
        <v>230</v>
      </c>
      <c r="J48" s="232"/>
      <c r="K48" s="207" t="s">
        <v>20</v>
      </c>
      <c r="L48" s="214" t="s">
        <v>232</v>
      </c>
    </row>
    <row r="49" spans="1:14" customHeight="1" ht="57.6" hidden="true">
      <c r="A49" s="207">
        <v>39</v>
      </c>
      <c r="B49" s="208"/>
      <c r="C49" s="213"/>
      <c r="D49" s="223"/>
      <c r="E49" s="211"/>
      <c r="F49" s="211" t="s">
        <v>228</v>
      </c>
      <c r="G49" s="207" t="s">
        <v>229</v>
      </c>
      <c r="H49" s="220"/>
      <c r="I49" s="213" t="s">
        <v>230</v>
      </c>
      <c r="J49" s="232"/>
      <c r="K49" s="207" t="s">
        <v>20</v>
      </c>
      <c r="L49" s="214" t="s">
        <v>232</v>
      </c>
    </row>
    <row r="50" spans="1:14" customHeight="1" ht="57.6" hidden="true">
      <c r="A50" s="207">
        <v>40</v>
      </c>
      <c r="B50" s="233"/>
      <c r="C50" s="234"/>
      <c r="D50" s="235"/>
      <c r="E50" s="236"/>
      <c r="F50" s="211" t="s">
        <v>228</v>
      </c>
      <c r="G50" s="207" t="s">
        <v>229</v>
      </c>
      <c r="H50" s="237"/>
      <c r="I50" s="213" t="s">
        <v>230</v>
      </c>
      <c r="J50" s="238"/>
      <c r="K50" s="207" t="s">
        <v>20</v>
      </c>
      <c r="L50" s="214" t="s">
        <v>232</v>
      </c>
    </row>
    <row r="51" spans="1:14" customHeight="1" ht="57.6" hidden="true">
      <c r="A51" s="207">
        <v>41</v>
      </c>
      <c r="B51" s="233"/>
      <c r="C51" s="234"/>
      <c r="D51" s="235"/>
      <c r="E51" s="236"/>
      <c r="F51" s="211" t="s">
        <v>228</v>
      </c>
      <c r="G51" s="207" t="s">
        <v>229</v>
      </c>
      <c r="H51" s="237"/>
      <c r="I51" s="213" t="s">
        <v>230</v>
      </c>
      <c r="J51" s="238"/>
      <c r="K51" s="207" t="s">
        <v>20</v>
      </c>
      <c r="L51" s="214" t="s">
        <v>232</v>
      </c>
    </row>
    <row r="52" spans="1:14" customHeight="1" ht="57.6" hidden="true">
      <c r="A52" s="207">
        <v>42</v>
      </c>
      <c r="B52" s="233"/>
      <c r="C52" s="234"/>
      <c r="D52" s="239"/>
      <c r="E52" s="236"/>
      <c r="F52" s="211" t="s">
        <v>228</v>
      </c>
      <c r="G52" s="207" t="s">
        <v>229</v>
      </c>
      <c r="H52" s="237"/>
      <c r="I52" s="213" t="s">
        <v>230</v>
      </c>
      <c r="J52" s="238"/>
      <c r="K52" s="207" t="s">
        <v>20</v>
      </c>
      <c r="L52" s="214" t="s">
        <v>232</v>
      </c>
    </row>
    <row r="53" spans="1:14" customHeight="1" ht="57.6" hidden="true">
      <c r="A53" s="207">
        <v>43</v>
      </c>
      <c r="B53" s="240"/>
      <c r="C53" s="241"/>
      <c r="D53" s="242"/>
      <c r="E53" s="236"/>
      <c r="F53" s="211" t="s">
        <v>228</v>
      </c>
      <c r="G53" s="207" t="s">
        <v>229</v>
      </c>
      <c r="H53" s="243"/>
      <c r="I53" s="213" t="s">
        <v>230</v>
      </c>
      <c r="J53" s="244"/>
      <c r="K53" s="207" t="s">
        <v>20</v>
      </c>
      <c r="L53" s="214" t="s">
        <v>232</v>
      </c>
    </row>
    <row r="54" spans="1:14" customHeight="1" ht="85.5">
      <c r="A54" s="207">
        <v>4</v>
      </c>
      <c r="B54" s="208"/>
      <c r="C54" s="209" t="s">
        <v>236</v>
      </c>
      <c r="D54" s="215">
        <v>987648.93</v>
      </c>
      <c r="E54" s="211" t="s">
        <v>237</v>
      </c>
      <c r="F54" s="211" t="s">
        <v>228</v>
      </c>
      <c r="G54" s="207" t="s">
        <v>229</v>
      </c>
      <c r="H54" s="212">
        <v>985100.3</v>
      </c>
      <c r="I54" s="213" t="s">
        <v>230</v>
      </c>
      <c r="J54" s="216" t="s">
        <v>238</v>
      </c>
      <c r="K54" s="207" t="s">
        <v>20</v>
      </c>
      <c r="L54" s="214" t="s">
        <v>232</v>
      </c>
      <c r="M54" s="196">
        <f>14+31+31+29+31+30+31+30+31+17</f>
        <v>275</v>
      </c>
    </row>
    <row r="55" spans="1:14" customHeight="1" ht="71.25">
      <c r="A55" s="207">
        <v>5</v>
      </c>
      <c r="B55" s="208"/>
      <c r="C55" s="209" t="s">
        <v>239</v>
      </c>
      <c r="D55" s="215">
        <v>4074791.47</v>
      </c>
      <c r="E55" s="211" t="s">
        <v>240</v>
      </c>
      <c r="F55" s="211" t="s">
        <v>228</v>
      </c>
      <c r="G55" s="207" t="s">
        <v>229</v>
      </c>
      <c r="H55" s="212">
        <f>D55-5000</f>
        <v>4069791.47</v>
      </c>
      <c r="I55" s="213" t="s">
        <v>241</v>
      </c>
      <c r="J55" s="216" t="s">
        <v>242</v>
      </c>
      <c r="K55" s="207" t="s">
        <v>20</v>
      </c>
      <c r="L55" s="214" t="s">
        <v>243</v>
      </c>
    </row>
    <row r="56" spans="1:14" customHeight="1" ht="71.25">
      <c r="A56" s="207">
        <v>6</v>
      </c>
      <c r="B56" s="208"/>
      <c r="C56" s="209" t="s">
        <v>244</v>
      </c>
      <c r="D56" s="215">
        <v>6969672.48</v>
      </c>
      <c r="E56" s="211" t="s">
        <v>245</v>
      </c>
      <c r="F56" s="211" t="s">
        <v>228</v>
      </c>
      <c r="G56" s="207" t="s">
        <v>229</v>
      </c>
      <c r="H56" s="212">
        <f>D56-5000</f>
        <v>6964672.48</v>
      </c>
      <c r="I56" s="213" t="s">
        <v>241</v>
      </c>
      <c r="J56" s="216" t="s">
        <v>246</v>
      </c>
      <c r="K56" s="207" t="s">
        <v>20</v>
      </c>
      <c r="L56" s="214" t="s">
        <v>243</v>
      </c>
    </row>
    <row r="57" spans="1:14" customHeight="1" ht="71.25">
      <c r="A57" s="207">
        <v>7</v>
      </c>
      <c r="B57" s="208"/>
      <c r="C57" s="209" t="s">
        <v>247</v>
      </c>
      <c r="D57" s="215">
        <v>3571674.5</v>
      </c>
      <c r="E57" s="211" t="s">
        <v>248</v>
      </c>
      <c r="F57" s="211" t="s">
        <v>228</v>
      </c>
      <c r="G57" s="207" t="s">
        <v>229</v>
      </c>
      <c r="H57" s="212">
        <f>D57-5000</f>
        <v>3566674.5</v>
      </c>
      <c r="I57" s="213" t="s">
        <v>241</v>
      </c>
      <c r="J57" s="216" t="s">
        <v>249</v>
      </c>
      <c r="K57" s="207" t="s">
        <v>20</v>
      </c>
      <c r="L57" s="214" t="s">
        <v>243</v>
      </c>
    </row>
    <row r="58" spans="1:14" customHeight="1" ht="109.9">
      <c r="A58" s="207">
        <v>8</v>
      </c>
      <c r="B58" s="208"/>
      <c r="C58" s="209" t="s">
        <v>250</v>
      </c>
      <c r="D58" s="215">
        <v>1999997.72</v>
      </c>
      <c r="E58" s="211" t="s">
        <v>251</v>
      </c>
      <c r="F58" s="211" t="s">
        <v>228</v>
      </c>
      <c r="G58" s="207" t="s">
        <v>229</v>
      </c>
      <c r="H58" s="212">
        <f>D58-5000</f>
        <v>1994997.72</v>
      </c>
      <c r="I58" s="213" t="s">
        <v>241</v>
      </c>
      <c r="J58" s="216" t="s">
        <v>252</v>
      </c>
      <c r="K58" s="207" t="s">
        <v>20</v>
      </c>
      <c r="L58" s="214" t="s">
        <v>243</v>
      </c>
    </row>
    <row r="59" spans="1:14" customHeight="1" ht="71.25">
      <c r="A59" s="207">
        <v>9</v>
      </c>
      <c r="B59" s="208"/>
      <c r="C59" s="209" t="s">
        <v>253</v>
      </c>
      <c r="D59" s="215">
        <v>1049000.48</v>
      </c>
      <c r="E59" s="211" t="s">
        <v>254</v>
      </c>
      <c r="F59" s="211" t="s">
        <v>228</v>
      </c>
      <c r="G59" s="207" t="s">
        <v>229</v>
      </c>
      <c r="H59" s="212">
        <f>D59-5000</f>
        <v>1044000.48</v>
      </c>
      <c r="I59" s="213" t="s">
        <v>241</v>
      </c>
      <c r="J59" s="216" t="s">
        <v>255</v>
      </c>
      <c r="K59" s="207" t="s">
        <v>20</v>
      </c>
      <c r="L59" s="214" t="s">
        <v>243</v>
      </c>
    </row>
    <row r="60" spans="1:14" customHeight="1" ht="85.5">
      <c r="A60" s="207">
        <v>10</v>
      </c>
      <c r="B60" s="208"/>
      <c r="C60" s="209" t="s">
        <v>256</v>
      </c>
      <c r="D60" s="215">
        <v>3938697.55</v>
      </c>
      <c r="E60" s="211" t="s">
        <v>257</v>
      </c>
      <c r="F60" s="211" t="s">
        <v>228</v>
      </c>
      <c r="G60" s="207" t="s">
        <v>229</v>
      </c>
      <c r="H60" s="212">
        <f>D60-5000</f>
        <v>3933697.55</v>
      </c>
      <c r="I60" s="213" t="s">
        <v>241</v>
      </c>
      <c r="J60" s="216" t="s">
        <v>258</v>
      </c>
      <c r="K60" s="207" t="s">
        <v>20</v>
      </c>
      <c r="L60" s="214" t="s">
        <v>243</v>
      </c>
    </row>
    <row r="61" spans="1:14">
      <c r="A61" s="207"/>
      <c r="B61" s="208"/>
      <c r="C61" s="209"/>
      <c r="D61" s="215"/>
      <c r="E61" s="211"/>
      <c r="F61" s="211"/>
      <c r="G61" s="207"/>
      <c r="H61" s="212"/>
      <c r="I61" s="213"/>
      <c r="J61" s="216"/>
      <c r="K61" s="245"/>
      <c r="L61" s="246"/>
    </row>
    <row r="62" spans="1:14">
      <c r="A62" s="207"/>
      <c r="B62" s="208"/>
      <c r="C62" s="209"/>
      <c r="D62" s="215"/>
      <c r="E62" s="211"/>
      <c r="F62" s="211"/>
      <c r="G62" s="207"/>
      <c r="H62" s="212"/>
      <c r="I62" s="213"/>
      <c r="J62" s="216"/>
      <c r="K62" s="245"/>
      <c r="L62" s="246"/>
    </row>
    <row r="63" spans="1:14">
      <c r="A63" s="247"/>
      <c r="B63" s="248"/>
      <c r="C63" s="249"/>
      <c r="D63" s="250"/>
      <c r="E63" s="251"/>
      <c r="F63" s="251"/>
      <c r="G63" s="252"/>
      <c r="H63" s="253"/>
      <c r="I63" s="254"/>
      <c r="J63" s="255"/>
      <c r="K63" s="245"/>
      <c r="L63" s="246"/>
    </row>
    <row r="64" spans="1:14" customHeight="1" ht="15.75">
      <c r="A64" s="256" t="s">
        <v>259</v>
      </c>
      <c r="B64" s="257"/>
      <c r="C64" s="257"/>
      <c r="D64" s="257"/>
      <c r="E64" s="257"/>
      <c r="F64" s="257"/>
      <c r="G64" s="257"/>
      <c r="H64" s="257"/>
      <c r="I64" s="257"/>
      <c r="J64" s="257"/>
      <c r="K64" s="258"/>
      <c r="L64" s="259"/>
    </row>
    <row r="65" spans="1:14">
      <c r="B65" s="260" t="s">
        <v>260</v>
      </c>
      <c r="C65" s="260"/>
      <c r="D65" s="260"/>
      <c r="E65" s="260"/>
      <c r="F65" s="260"/>
      <c r="G65" s="260"/>
      <c r="H65" s="260"/>
      <c r="I65" s="260"/>
    </row>
    <row r="66" spans="1:14">
      <c r="B66" s="261"/>
      <c r="C66" s="261"/>
      <c r="D66" s="261"/>
      <c r="E66" s="261"/>
      <c r="F66" s="261"/>
      <c r="G66" s="261"/>
      <c r="H66" s="261"/>
      <c r="I66" s="261"/>
    </row>
    <row r="67" spans="1:14">
      <c r="B67" s="261"/>
      <c r="C67" s="261"/>
      <c r="D67" s="261"/>
      <c r="E67" s="261"/>
      <c r="F67" s="261"/>
      <c r="G67" s="261"/>
      <c r="H67" s="261"/>
      <c r="I67" s="261"/>
    </row>
    <row r="68" spans="1:14">
      <c r="B68" s="261"/>
      <c r="C68" s="261" t="s">
        <v>204</v>
      </c>
      <c r="D68" s="261"/>
      <c r="E68" s="261"/>
      <c r="F68" s="261"/>
      <c r="G68" s="261"/>
      <c r="H68" s="261"/>
      <c r="I68" s="261"/>
    </row>
    <row r="69" spans="1:14">
      <c r="B69" s="262"/>
      <c r="D69" s="197"/>
      <c r="H69" s="197"/>
    </row>
    <row r="70" spans="1:14">
      <c r="D70" s="197"/>
      <c r="H70" s="197"/>
    </row>
    <row r="71" spans="1:14">
      <c r="D71" s="197"/>
      <c r="H71" s="197"/>
    </row>
    <row r="72" spans="1:14"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</row>
    <row r="73" spans="1:14">
      <c r="B73" s="264"/>
      <c r="D73" s="197"/>
      <c r="H73" s="197"/>
    </row>
    <row r="80" spans="1:14">
      <c r="B80" s="265"/>
      <c r="C80" s="266"/>
      <c r="D80" s="26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5:I65"/>
    <mergeCell ref="B72:L72"/>
    <mergeCell ref="A3:L3"/>
    <mergeCell ref="A4:L4"/>
    <mergeCell ref="A5:L5"/>
    <mergeCell ref="A6:L6"/>
    <mergeCell ref="A8:L8"/>
    <mergeCell ref="A64:K64"/>
  </mergeCells>
  <printOptions gridLines="false" gridLinesSet="true"/>
  <pageMargins left="0.23622047244094" right="0.23622047244094" top="0.039370078740157" bottom="0" header="0.31496062992126" footer="0.31496062992126"/>
  <pageSetup paperSize="1" orientation="landscape" scale="61" fitToHeight="3" fitToWidth="1" r:id="rId1"/>
  <headerFooter differentOddEven="false" differentFirst="false" scaleWithDoc="true" alignWithMargins="true">
    <oddHeader/>
    <oddFooter/>
    <evenHeader/>
    <evenFooter/>
    <firstHeader/>
    <firstFooter/>
  </headerFooter>
  <rowBreaks count="6" manualBreakCount="6">
    <brk id="18" man="1"/>
    <brk id="25" man="1"/>
    <brk id="31" man="1"/>
    <brk id="38" man="1"/>
    <brk id="42" man="1"/>
    <brk id="4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0000"/>
    <outlinePr summaryBelow="1" summaryRight="1"/>
  </sheetPr>
  <dimension ref="A1:N19"/>
  <sheetViews>
    <sheetView tabSelected="0" workbookViewId="0" showGridLines="true" showRowColHeaders="1">
      <selection activeCell="N23" sqref="N23:N24"/>
    </sheetView>
  </sheetViews>
  <sheetFormatPr defaultRowHeight="14.4" defaultColWidth="9.140625" outlineLevelRow="0" outlineLevelCol="0"/>
  <cols>
    <col min="1" max="1" width="5.140625" customWidth="true" style="40"/>
    <col min="2" max="2" width="10.140625" customWidth="true" style="40"/>
    <col min="3" max="3" width="28.42578125" customWidth="true" style="40"/>
    <col min="4" max="4" width="21.140625" customWidth="true" style="40"/>
    <col min="5" max="5" width="16" customWidth="true" style="40"/>
    <col min="6" max="6" width="16.28515625" customWidth="true" style="53"/>
    <col min="7" max="7" width="16.7109375" customWidth="true" style="40"/>
    <col min="8" max="8" width="15.5703125" customWidth="true" style="40"/>
    <col min="9" max="9" width="14.28515625" customWidth="true" style="53"/>
    <col min="10" max="10" width="15.85546875" customWidth="true" style="40"/>
    <col min="11" max="11" width="17" hidden="true" customWidth="true" style="40"/>
    <col min="12" max="12" width="18.140625" hidden="true" customWidth="true" style="40"/>
    <col min="13" max="13" width="18.140625" hidden="true" customWidth="true" style="41"/>
    <col min="14" max="14" width="9.140625" style="40"/>
  </cols>
  <sheetData>
    <row r="1" spans="1:14">
      <c r="A1" s="38" t="s">
        <v>261</v>
      </c>
      <c r="B1" s="38"/>
      <c r="C1" s="38"/>
      <c r="D1" s="39"/>
      <c r="E1" s="38"/>
      <c r="F1" s="39"/>
      <c r="G1" s="38"/>
      <c r="H1" s="39"/>
      <c r="I1" s="39"/>
      <c r="J1" s="38"/>
    </row>
    <row r="2" spans="1:14">
      <c r="A2" s="38"/>
      <c r="B2" s="38"/>
      <c r="C2" s="38"/>
      <c r="D2" s="39"/>
      <c r="E2" s="38"/>
      <c r="F2" s="39"/>
      <c r="G2" s="38"/>
      <c r="H2" s="39"/>
      <c r="I2" s="39"/>
      <c r="J2" s="38"/>
    </row>
    <row r="3" spans="1:14" customHeight="1" ht="15.75">
      <c r="A3" s="180" t="s">
        <v>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4" customHeight="1" ht="15.75">
      <c r="A4" s="181" t="s">
        <v>206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4" customHeight="1" ht="18">
      <c r="A5" s="182" t="s">
        <v>207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</row>
    <row r="6" spans="1:14" customHeight="1" ht="18">
      <c r="A6" s="183" t="s">
        <v>262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</row>
    <row r="7" spans="1:14" customHeight="1" ht="18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4" customHeight="1" ht="18">
      <c r="A8" s="182" t="s">
        <v>263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</row>
    <row r="9" spans="1:14">
      <c r="A9" s="38"/>
      <c r="B9" s="38"/>
      <c r="C9" s="38"/>
      <c r="D9" s="39"/>
      <c r="E9" s="38"/>
      <c r="F9" s="39"/>
      <c r="G9" s="38"/>
      <c r="H9" s="39"/>
      <c r="I9" s="39"/>
      <c r="J9" s="38"/>
    </row>
    <row r="10" spans="1:14" customHeight="1" ht="57">
      <c r="A10" s="43" t="s">
        <v>6</v>
      </c>
      <c r="B10" s="44" t="s">
        <v>7</v>
      </c>
      <c r="C10" s="44" t="s">
        <v>210</v>
      </c>
      <c r="D10" s="45" t="s">
        <v>264</v>
      </c>
      <c r="E10" s="44" t="s">
        <v>212</v>
      </c>
      <c r="F10" s="44" t="s">
        <v>10</v>
      </c>
      <c r="G10" s="44" t="s">
        <v>213</v>
      </c>
      <c r="H10" s="44" t="s">
        <v>214</v>
      </c>
      <c r="I10" s="44" t="s">
        <v>215</v>
      </c>
      <c r="J10" s="44" t="s">
        <v>216</v>
      </c>
      <c r="K10" s="44" t="s">
        <v>217</v>
      </c>
      <c r="L10" s="46" t="s">
        <v>218</v>
      </c>
      <c r="M10" s="47" t="s">
        <v>265</v>
      </c>
    </row>
    <row r="11" spans="1:14" customHeight="1" ht="78.75">
      <c r="A11" s="54">
        <v>1</v>
      </c>
      <c r="B11" s="56">
        <v>1014081</v>
      </c>
      <c r="C11" s="67" t="s">
        <v>266</v>
      </c>
      <c r="D11" s="157">
        <v>1965991.4</v>
      </c>
      <c r="E11" s="54" t="s">
        <v>220</v>
      </c>
      <c r="F11" s="55" t="s">
        <v>221</v>
      </c>
      <c r="G11" s="77" t="s">
        <v>267</v>
      </c>
      <c r="H11" s="62">
        <v>1959300.88</v>
      </c>
      <c r="I11" s="63" t="s">
        <v>52</v>
      </c>
      <c r="J11" s="56" t="s">
        <v>268</v>
      </c>
      <c r="K11" s="48"/>
      <c r="L11" s="49"/>
      <c r="M11" s="50"/>
    </row>
    <row r="12" spans="1:14" customHeight="1" ht="142.5">
      <c r="A12" s="54">
        <v>2</v>
      </c>
      <c r="B12" s="59">
        <v>10152603</v>
      </c>
      <c r="C12" s="67" t="s">
        <v>266</v>
      </c>
      <c r="D12" s="68">
        <v>19988226.16</v>
      </c>
      <c r="E12" s="55" t="s">
        <v>269</v>
      </c>
      <c r="F12" s="55" t="s">
        <v>221</v>
      </c>
      <c r="G12" s="77" t="s">
        <v>267</v>
      </c>
      <c r="H12" s="62">
        <v>19977084.35</v>
      </c>
      <c r="I12" s="63" t="s">
        <v>64</v>
      </c>
      <c r="J12" s="64" t="s">
        <v>270</v>
      </c>
      <c r="K12" s="48"/>
      <c r="L12" s="49"/>
      <c r="M12" s="50"/>
    </row>
    <row r="13" spans="1:14">
      <c r="A13" s="177" t="s">
        <v>271</v>
      </c>
      <c r="B13" s="178"/>
      <c r="C13" s="178"/>
      <c r="D13" s="178"/>
      <c r="E13" s="178"/>
      <c r="F13" s="178"/>
      <c r="G13" s="178"/>
      <c r="H13" s="178"/>
      <c r="I13" s="178"/>
      <c r="J13" s="179"/>
      <c r="K13" s="48"/>
      <c r="L13" s="49"/>
      <c r="M13" s="51"/>
    </row>
    <row r="14" spans="1:14">
      <c r="F14" s="38"/>
      <c r="G14" s="38"/>
      <c r="I14" s="40"/>
      <c r="K14" s="52"/>
      <c r="M14" s="40"/>
    </row>
    <row r="15" spans="1:14">
      <c r="A15" s="40" t="s">
        <v>139</v>
      </c>
    </row>
    <row r="16" spans="1:14">
      <c r="F16" s="53"/>
    </row>
    <row r="17" spans="1:14">
      <c r="B17" s="166"/>
      <c r="C17" s="166"/>
    </row>
    <row r="18" spans="1:14">
      <c r="B18" s="167" t="s">
        <v>272</v>
      </c>
      <c r="C18" s="167"/>
      <c r="F18" s="167" t="s">
        <v>141</v>
      </c>
      <c r="G18" s="167"/>
    </row>
    <row r="19" spans="1:14">
      <c r="B19" s="168" t="s">
        <v>273</v>
      </c>
      <c r="C19" s="168"/>
      <c r="F19" s="169" t="s">
        <v>143</v>
      </c>
      <c r="G19" s="16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13:J13"/>
    <mergeCell ref="A3:M3"/>
    <mergeCell ref="A4:M4"/>
    <mergeCell ref="A5:M5"/>
    <mergeCell ref="A6:M6"/>
    <mergeCell ref="A8:M8"/>
    <mergeCell ref="B17:C17"/>
    <mergeCell ref="B18:C18"/>
    <mergeCell ref="F18:G18"/>
    <mergeCell ref="B19:C19"/>
    <mergeCell ref="F19:G19"/>
  </mergeCells>
  <printOptions gridLines="false" gridLinesSet="true" horizontalCentered="true"/>
  <pageMargins left="0.25" right="0.7" top="0.75" bottom="0.75" header="0.3" footer="0.3"/>
  <pageSetup paperSize="1" orientation="landscape" scale="8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0000"/>
    <outlinePr summaryBelow="1" summaryRight="1"/>
  </sheetPr>
  <dimension ref="A1:P59"/>
  <sheetViews>
    <sheetView tabSelected="0" workbookViewId="0" showGridLines="true" showRowColHeaders="1">
      <selection activeCell="G11" sqref="G11"/>
    </sheetView>
  </sheetViews>
  <sheetFormatPr defaultRowHeight="14.4" defaultColWidth="9.140625" outlineLevelRow="0" outlineLevelCol="0"/>
  <cols>
    <col min="1" max="1" width="5.140625" customWidth="true" style="69"/>
    <col min="2" max="2" width="12.5703125" customWidth="true" style="69"/>
    <col min="3" max="3" width="30.140625" customWidth="true" style="69"/>
    <col min="4" max="4" width="14.85546875" customWidth="true" style="69"/>
    <col min="5" max="5" width="20.85546875" customWidth="true" style="69"/>
    <col min="6" max="6" width="23" customWidth="true" style="70"/>
    <col min="7" max="7" width="23.28515625" customWidth="true" style="69"/>
    <col min="8" max="8" width="14.7109375" customWidth="true" style="69"/>
    <col min="9" max="9" width="12.7109375" customWidth="true" style="70"/>
    <col min="10" max="10" width="15.85546875" customWidth="true" style="69"/>
    <col min="11" max="11" width="17" hidden="true" customWidth="true" style="69"/>
    <col min="12" max="12" width="18.140625" hidden="true" customWidth="true" style="69"/>
    <col min="13" max="13" width="18.140625" hidden="true" customWidth="true" style="71"/>
    <col min="14" max="14" width="9.140625" style="69"/>
  </cols>
  <sheetData>
    <row r="1" spans="1:16">
      <c r="A1" s="69" t="s">
        <v>205</v>
      </c>
      <c r="D1" s="70"/>
      <c r="H1" s="70"/>
    </row>
    <row r="2" spans="1:16">
      <c r="D2" s="70"/>
      <c r="H2" s="70"/>
    </row>
    <row r="3" spans="1:16" customHeight="1" ht="18">
      <c r="A3" s="191" t="s">
        <v>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</row>
    <row r="4" spans="1:16" customHeight="1" ht="25.5">
      <c r="A4" s="192" t="s">
        <v>206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6" customHeight="1" ht="20.25">
      <c r="A5" s="193" t="s">
        <v>3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</row>
    <row r="6" spans="1:16" customHeight="1" ht="20.25">
      <c r="A6" s="194" t="s">
        <v>274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6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6" customHeight="1" ht="22.5">
      <c r="A8" s="195" t="s">
        <v>275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16">
      <c r="D9" s="70"/>
      <c r="H9" s="70"/>
    </row>
    <row r="10" spans="1:16" customHeight="1" ht="78.75">
      <c r="A10" s="73" t="s">
        <v>6</v>
      </c>
      <c r="B10" s="74" t="s">
        <v>7</v>
      </c>
      <c r="C10" s="74" t="s">
        <v>210</v>
      </c>
      <c r="D10" s="74" t="s">
        <v>276</v>
      </c>
      <c r="E10" s="74" t="s">
        <v>212</v>
      </c>
      <c r="F10" s="74" t="s">
        <v>10</v>
      </c>
      <c r="G10" s="74" t="s">
        <v>213</v>
      </c>
      <c r="H10" s="74" t="s">
        <v>214</v>
      </c>
      <c r="I10" s="74" t="s">
        <v>215</v>
      </c>
      <c r="J10" s="74" t="s">
        <v>277</v>
      </c>
      <c r="K10" s="74" t="s">
        <v>217</v>
      </c>
      <c r="L10" s="75" t="s">
        <v>218</v>
      </c>
      <c r="M10" s="76" t="s">
        <v>265</v>
      </c>
    </row>
    <row r="11" spans="1:16" customHeight="1" ht="86.25">
      <c r="A11" s="77">
        <v>1</v>
      </c>
      <c r="B11" s="78">
        <v>10480755</v>
      </c>
      <c r="C11" s="57" t="s">
        <v>278</v>
      </c>
      <c r="D11" s="58">
        <v>536425.4</v>
      </c>
      <c r="E11" s="77" t="s">
        <v>279</v>
      </c>
      <c r="F11" s="79" t="s">
        <v>221</v>
      </c>
      <c r="G11" s="77" t="s">
        <v>267</v>
      </c>
      <c r="H11" s="80">
        <v>535748.01</v>
      </c>
      <c r="I11" s="81" t="s">
        <v>280</v>
      </c>
      <c r="J11" s="82" t="s">
        <v>281</v>
      </c>
      <c r="K11" s="83"/>
      <c r="L11" s="84"/>
      <c r="M11" s="85"/>
    </row>
    <row r="12" spans="1:16" customHeight="1" ht="82.5">
      <c r="A12" s="77">
        <v>2</v>
      </c>
      <c r="B12" s="86">
        <v>10480679</v>
      </c>
      <c r="C12" s="60" t="s">
        <v>282</v>
      </c>
      <c r="D12" s="58">
        <v>1833438.9</v>
      </c>
      <c r="E12" s="87" t="s">
        <v>283</v>
      </c>
      <c r="F12" s="79" t="s">
        <v>221</v>
      </c>
      <c r="G12" s="77" t="s">
        <v>267</v>
      </c>
      <c r="H12" s="80">
        <v>1832937.51</v>
      </c>
      <c r="I12" s="81" t="s">
        <v>284</v>
      </c>
      <c r="J12" s="82" t="s">
        <v>285</v>
      </c>
      <c r="K12" s="83"/>
      <c r="L12" s="84"/>
      <c r="M12" s="85"/>
    </row>
    <row r="13" spans="1:16" customHeight="1" ht="84">
      <c r="A13" s="77">
        <v>3</v>
      </c>
      <c r="B13" s="86">
        <v>10480689</v>
      </c>
      <c r="C13" s="57" t="s">
        <v>286</v>
      </c>
      <c r="D13" s="58">
        <v>2999182.86</v>
      </c>
      <c r="E13" s="87" t="s">
        <v>283</v>
      </c>
      <c r="F13" s="79" t="s">
        <v>221</v>
      </c>
      <c r="G13" s="77" t="s">
        <v>267</v>
      </c>
      <c r="H13" s="80">
        <v>2995397.19</v>
      </c>
      <c r="I13" s="81" t="s">
        <v>287</v>
      </c>
      <c r="J13" s="82" t="s">
        <v>288</v>
      </c>
      <c r="K13" s="83"/>
      <c r="L13" s="84"/>
      <c r="M13" s="85"/>
    </row>
    <row r="14" spans="1:16" customHeight="1" ht="85.5">
      <c r="A14" s="77">
        <v>4</v>
      </c>
      <c r="B14" s="86">
        <v>10480741</v>
      </c>
      <c r="C14" s="57" t="s">
        <v>289</v>
      </c>
      <c r="D14" s="61">
        <v>3432335.02</v>
      </c>
      <c r="E14" s="87" t="s">
        <v>290</v>
      </c>
      <c r="F14" s="79" t="s">
        <v>221</v>
      </c>
      <c r="G14" s="77" t="s">
        <v>267</v>
      </c>
      <c r="H14" s="80" t="s">
        <v>291</v>
      </c>
      <c r="I14" s="81" t="s">
        <v>284</v>
      </c>
      <c r="J14" s="82" t="s">
        <v>292</v>
      </c>
      <c r="K14" s="83"/>
      <c r="L14" s="84"/>
      <c r="M14" s="85"/>
    </row>
    <row r="15" spans="1:16" customHeight="1" ht="73.5">
      <c r="A15" s="77">
        <v>5</v>
      </c>
      <c r="B15" s="86">
        <v>10480650</v>
      </c>
      <c r="C15" s="57" t="s">
        <v>293</v>
      </c>
      <c r="D15" s="58">
        <v>3867406.16</v>
      </c>
      <c r="E15" s="87" t="s">
        <v>294</v>
      </c>
      <c r="F15" s="79" t="s">
        <v>221</v>
      </c>
      <c r="G15" s="77" t="s">
        <v>267</v>
      </c>
      <c r="H15" s="80">
        <v>3863078.12</v>
      </c>
      <c r="I15" s="81" t="s">
        <v>284</v>
      </c>
      <c r="J15" s="82" t="s">
        <v>295</v>
      </c>
      <c r="K15" s="83"/>
      <c r="L15" s="84"/>
      <c r="M15" s="85"/>
    </row>
    <row r="16" spans="1:16" customHeight="1" ht="78.75">
      <c r="A16" s="77">
        <v>6</v>
      </c>
      <c r="B16" s="86">
        <v>10480724</v>
      </c>
      <c r="C16" s="105" t="s">
        <v>296</v>
      </c>
      <c r="D16" s="106">
        <v>4497945.37</v>
      </c>
      <c r="E16" s="87" t="s">
        <v>297</v>
      </c>
      <c r="F16" s="107" t="s">
        <v>221</v>
      </c>
      <c r="G16" s="77" t="s">
        <v>267</v>
      </c>
      <c r="H16" s="108">
        <v>4494614.17</v>
      </c>
      <c r="I16" s="109" t="s">
        <v>284</v>
      </c>
      <c r="J16" s="110" t="s">
        <v>298</v>
      </c>
      <c r="K16" s="95"/>
      <c r="L16" s="96"/>
      <c r="M16" s="97"/>
    </row>
    <row r="17" spans="1:16">
      <c r="A17" s="111"/>
      <c r="B17" s="112"/>
      <c r="C17" s="113"/>
      <c r="D17" s="114"/>
      <c r="E17" s="115"/>
      <c r="F17" s="116"/>
      <c r="G17" s="111"/>
      <c r="H17" s="117"/>
      <c r="I17" s="94"/>
      <c r="J17" s="118"/>
      <c r="K17" s="119"/>
      <c r="L17" s="120"/>
      <c r="M17" s="121"/>
    </row>
    <row r="18" spans="1:16">
      <c r="A18" s="111"/>
      <c r="B18" s="112"/>
      <c r="C18" s="113"/>
      <c r="D18" s="114"/>
      <c r="E18" s="115"/>
      <c r="F18" s="116"/>
      <c r="G18" s="111"/>
      <c r="H18" s="117"/>
      <c r="I18" s="94"/>
      <c r="J18" s="118"/>
      <c r="K18" s="119"/>
      <c r="L18" s="120"/>
      <c r="M18" s="121"/>
    </row>
    <row r="19" spans="1:16">
      <c r="A19" s="111"/>
      <c r="B19" s="112"/>
      <c r="C19" s="113"/>
      <c r="D19" s="114"/>
      <c r="E19" s="115"/>
      <c r="F19" s="116"/>
      <c r="G19" s="111"/>
      <c r="H19" s="117"/>
      <c r="I19" s="94"/>
      <c r="J19" s="118"/>
      <c r="K19" s="119"/>
      <c r="L19" s="120"/>
      <c r="M19" s="121"/>
    </row>
    <row r="20" spans="1:16">
      <c r="A20" s="111"/>
      <c r="B20" s="112"/>
      <c r="C20" s="113"/>
      <c r="D20" s="114"/>
      <c r="E20" s="115"/>
      <c r="F20" s="116"/>
      <c r="G20" s="111"/>
      <c r="H20" s="117"/>
      <c r="I20" s="94"/>
      <c r="J20" s="118"/>
      <c r="K20" s="119"/>
      <c r="L20" s="120"/>
      <c r="M20" s="121"/>
    </row>
    <row r="21" spans="1:16">
      <c r="A21" s="111"/>
      <c r="B21" s="112"/>
      <c r="C21" s="113"/>
      <c r="D21" s="114"/>
      <c r="E21" s="115"/>
      <c r="F21" s="116"/>
      <c r="G21" s="111"/>
      <c r="H21" s="117"/>
      <c r="I21" s="94"/>
      <c r="J21" s="118"/>
      <c r="K21" s="119"/>
      <c r="L21" s="120"/>
      <c r="M21" s="121"/>
    </row>
    <row r="22" spans="1:16">
      <c r="A22" s="111"/>
      <c r="B22" s="112"/>
      <c r="C22" s="113"/>
      <c r="D22" s="114"/>
      <c r="E22" s="115"/>
      <c r="F22" s="116"/>
      <c r="G22" s="111"/>
      <c r="H22" s="117"/>
      <c r="I22" s="94"/>
      <c r="J22" s="118"/>
      <c r="K22" s="119"/>
      <c r="L22" s="120"/>
      <c r="M22" s="121"/>
    </row>
    <row r="23" spans="1:16">
      <c r="A23" s="111"/>
      <c r="B23" s="112"/>
      <c r="C23" s="113"/>
      <c r="D23" s="114"/>
      <c r="E23" s="115"/>
      <c r="F23" s="116"/>
      <c r="G23" s="111"/>
      <c r="H23" s="117"/>
      <c r="I23" s="94"/>
      <c r="J23" s="118"/>
      <c r="K23" s="119"/>
      <c r="L23" s="120"/>
      <c r="M23" s="121"/>
    </row>
    <row r="24" spans="1:16" customHeight="1" ht="78.75">
      <c r="A24" s="73" t="s">
        <v>6</v>
      </c>
      <c r="B24" s="74" t="s">
        <v>7</v>
      </c>
      <c r="C24" s="74" t="s">
        <v>210</v>
      </c>
      <c r="D24" s="74" t="s">
        <v>276</v>
      </c>
      <c r="E24" s="74" t="s">
        <v>212</v>
      </c>
      <c r="F24" s="74" t="s">
        <v>10</v>
      </c>
      <c r="G24" s="74" t="s">
        <v>213</v>
      </c>
      <c r="H24" s="74" t="s">
        <v>214</v>
      </c>
      <c r="I24" s="74" t="s">
        <v>215</v>
      </c>
      <c r="J24" s="74" t="s">
        <v>277</v>
      </c>
      <c r="K24" s="119"/>
      <c r="L24" s="120"/>
      <c r="M24" s="121"/>
    </row>
    <row r="25" spans="1:16">
      <c r="A25" s="124" t="s">
        <v>299</v>
      </c>
      <c r="B25" s="125"/>
      <c r="C25" s="126"/>
      <c r="D25" s="127"/>
      <c r="E25" s="128"/>
      <c r="F25" s="128"/>
      <c r="G25" s="129"/>
      <c r="H25" s="130"/>
      <c r="I25" s="131"/>
      <c r="J25" s="132"/>
      <c r="K25" s="119"/>
      <c r="L25" s="120"/>
      <c r="M25" s="121"/>
    </row>
    <row r="26" spans="1:16" customHeight="1" ht="76.5">
      <c r="A26" s="77">
        <v>7</v>
      </c>
      <c r="B26" s="86">
        <v>10599688</v>
      </c>
      <c r="C26" s="122" t="s">
        <v>300</v>
      </c>
      <c r="D26" s="123">
        <v>4949952.91</v>
      </c>
      <c r="E26" s="87" t="s">
        <v>301</v>
      </c>
      <c r="F26" s="79" t="s">
        <v>228</v>
      </c>
      <c r="G26" s="77" t="s">
        <v>302</v>
      </c>
      <c r="H26" s="80">
        <v>4944952.91</v>
      </c>
      <c r="I26" s="81" t="s">
        <v>303</v>
      </c>
      <c r="J26" s="81" t="s">
        <v>304</v>
      </c>
      <c r="K26" s="102"/>
      <c r="L26" s="103"/>
      <c r="M26" s="104"/>
    </row>
    <row r="27" spans="1:16" customHeight="1" ht="77.25">
      <c r="A27" s="98">
        <v>8</v>
      </c>
      <c r="B27" s="99">
        <v>10599577</v>
      </c>
      <c r="C27" s="60" t="s">
        <v>305</v>
      </c>
      <c r="D27" s="100">
        <v>3465710.69</v>
      </c>
      <c r="E27" s="101" t="s">
        <v>297</v>
      </c>
      <c r="F27" s="79" t="s">
        <v>228</v>
      </c>
      <c r="G27" s="77" t="s">
        <v>302</v>
      </c>
      <c r="H27" s="80">
        <v>3460710.69</v>
      </c>
      <c r="I27" s="81" t="s">
        <v>303</v>
      </c>
      <c r="J27" s="81" t="s">
        <v>306</v>
      </c>
      <c r="K27" s="83"/>
      <c r="L27" s="84"/>
      <c r="M27" s="85"/>
    </row>
    <row r="28" spans="1:16" customHeight="1" ht="80.25">
      <c r="A28" s="77">
        <v>9</v>
      </c>
      <c r="B28" s="86">
        <v>10599707</v>
      </c>
      <c r="C28" s="57" t="s">
        <v>307</v>
      </c>
      <c r="D28" s="65">
        <v>5940000</v>
      </c>
      <c r="E28" s="87" t="s">
        <v>308</v>
      </c>
      <c r="F28" s="79" t="s">
        <v>228</v>
      </c>
      <c r="G28" s="77" t="s">
        <v>302</v>
      </c>
      <c r="H28" s="80">
        <v>5935000</v>
      </c>
      <c r="I28" s="81" t="s">
        <v>303</v>
      </c>
      <c r="J28" s="81" t="s">
        <v>304</v>
      </c>
      <c r="K28" s="83"/>
      <c r="L28" s="84"/>
      <c r="M28" s="85"/>
    </row>
    <row r="29" spans="1:16" customHeight="1" ht="76.5">
      <c r="A29" s="77">
        <v>10</v>
      </c>
      <c r="B29" s="86">
        <v>10594947</v>
      </c>
      <c r="C29" s="57" t="s">
        <v>309</v>
      </c>
      <c r="D29" s="65">
        <v>3958002.06</v>
      </c>
      <c r="E29" s="87" t="s">
        <v>310</v>
      </c>
      <c r="F29" s="79" t="s">
        <v>228</v>
      </c>
      <c r="G29" s="77" t="s">
        <v>302</v>
      </c>
      <c r="H29" s="80">
        <v>3953002.06</v>
      </c>
      <c r="I29" s="81" t="s">
        <v>303</v>
      </c>
      <c r="J29" s="81" t="s">
        <v>306</v>
      </c>
      <c r="K29" s="83"/>
      <c r="L29" s="84"/>
      <c r="M29" s="85"/>
    </row>
    <row r="30" spans="1:16" customHeight="1" ht="81.75">
      <c r="A30" s="77">
        <v>11</v>
      </c>
      <c r="B30" s="86">
        <v>10594981</v>
      </c>
      <c r="C30" s="57" t="s">
        <v>311</v>
      </c>
      <c r="D30" s="65">
        <v>3959761.18</v>
      </c>
      <c r="E30" s="87" t="s">
        <v>312</v>
      </c>
      <c r="F30" s="79" t="s">
        <v>228</v>
      </c>
      <c r="G30" s="77" t="s">
        <v>302</v>
      </c>
      <c r="H30" s="80">
        <v>3954761.18</v>
      </c>
      <c r="I30" s="81" t="s">
        <v>303</v>
      </c>
      <c r="J30" s="81" t="s">
        <v>313</v>
      </c>
      <c r="K30" s="83"/>
      <c r="L30" s="84"/>
      <c r="M30" s="85"/>
    </row>
    <row r="31" spans="1:16" customHeight="1" ht="72">
      <c r="A31" s="77">
        <v>12</v>
      </c>
      <c r="B31" s="86">
        <v>10599664</v>
      </c>
      <c r="C31" s="66" t="s">
        <v>314</v>
      </c>
      <c r="D31" s="65">
        <v>3960612.6</v>
      </c>
      <c r="E31" s="87" t="s">
        <v>297</v>
      </c>
      <c r="F31" s="79" t="s">
        <v>228</v>
      </c>
      <c r="G31" s="77" t="s">
        <v>302</v>
      </c>
      <c r="H31" s="80">
        <v>3955612.6</v>
      </c>
      <c r="I31" s="81" t="s">
        <v>303</v>
      </c>
      <c r="J31" s="81" t="s">
        <v>315</v>
      </c>
      <c r="K31" s="83"/>
      <c r="L31" s="84"/>
      <c r="M31" s="85"/>
    </row>
    <row r="32" spans="1:16" customHeight="1" ht="87.75">
      <c r="A32" s="77">
        <v>13</v>
      </c>
      <c r="B32" s="86">
        <v>10599566</v>
      </c>
      <c r="C32" s="66" t="s">
        <v>316</v>
      </c>
      <c r="D32" s="65">
        <v>4879457.41</v>
      </c>
      <c r="E32" s="87" t="s">
        <v>317</v>
      </c>
      <c r="F32" s="79" t="s">
        <v>221</v>
      </c>
      <c r="G32" s="77" t="s">
        <v>267</v>
      </c>
      <c r="H32" s="80">
        <v>4873757.77</v>
      </c>
      <c r="I32" s="81" t="s">
        <v>303</v>
      </c>
      <c r="J32" s="81" t="s">
        <v>318</v>
      </c>
      <c r="K32" s="83"/>
      <c r="L32" s="84"/>
      <c r="M32" s="85"/>
    </row>
    <row r="33" spans="1:16">
      <c r="F33" s="69"/>
      <c r="I33" s="69"/>
      <c r="K33" s="95"/>
      <c r="L33" s="96"/>
      <c r="M33" s="97"/>
    </row>
    <row r="34" spans="1:16">
      <c r="A34" s="111"/>
      <c r="B34" s="112"/>
      <c r="C34" s="113"/>
      <c r="D34" s="136"/>
      <c r="E34" s="115"/>
      <c r="F34" s="116"/>
      <c r="G34" s="111"/>
      <c r="H34" s="117"/>
      <c r="I34" s="94"/>
      <c r="J34" s="94"/>
      <c r="K34" s="119"/>
      <c r="L34" s="120"/>
      <c r="M34" s="121"/>
    </row>
    <row r="35" spans="1:16">
      <c r="A35" s="111"/>
      <c r="B35" s="112"/>
      <c r="C35" s="113"/>
      <c r="D35" s="136"/>
      <c r="E35" s="115"/>
      <c r="F35" s="116"/>
      <c r="G35" s="111"/>
      <c r="H35" s="117"/>
      <c r="I35" s="94"/>
      <c r="J35" s="94"/>
      <c r="K35" s="119"/>
      <c r="L35" s="120"/>
      <c r="M35" s="121"/>
    </row>
    <row r="36" spans="1:16">
      <c r="A36" s="111"/>
      <c r="B36" s="112"/>
      <c r="C36" s="113"/>
      <c r="D36" s="136"/>
      <c r="E36" s="115"/>
      <c r="F36" s="116"/>
      <c r="G36" s="111"/>
      <c r="H36" s="117"/>
      <c r="I36" s="94"/>
      <c r="J36" s="94"/>
      <c r="K36" s="119"/>
      <c r="L36" s="120"/>
      <c r="M36" s="121"/>
    </row>
    <row r="37" spans="1:16">
      <c r="A37" s="111"/>
      <c r="B37" s="112"/>
      <c r="C37" s="113"/>
      <c r="D37" s="136"/>
      <c r="E37" s="115"/>
      <c r="F37" s="116"/>
      <c r="G37" s="111"/>
      <c r="H37" s="117"/>
      <c r="I37" s="94"/>
      <c r="J37" s="94"/>
      <c r="K37" s="119"/>
      <c r="L37" s="120"/>
      <c r="M37" s="121"/>
    </row>
    <row r="38" spans="1:16">
      <c r="A38" s="111"/>
      <c r="B38" s="112"/>
      <c r="C38" s="113"/>
      <c r="D38" s="136"/>
      <c r="E38" s="115"/>
      <c r="F38" s="116"/>
      <c r="G38" s="111"/>
      <c r="H38" s="117"/>
      <c r="I38" s="94"/>
      <c r="J38" s="94"/>
      <c r="K38" s="119"/>
      <c r="L38" s="120"/>
      <c r="M38" s="121"/>
    </row>
    <row r="39" spans="1:16">
      <c r="A39" s="111"/>
      <c r="B39" s="112"/>
      <c r="C39" s="113"/>
      <c r="D39" s="136"/>
      <c r="E39" s="115"/>
      <c r="F39" s="116"/>
      <c r="G39" s="111"/>
      <c r="H39" s="117"/>
      <c r="I39" s="94"/>
      <c r="J39" s="94"/>
      <c r="K39" s="119"/>
      <c r="L39" s="120"/>
      <c r="M39" s="121"/>
    </row>
    <row r="40" spans="1:16">
      <c r="A40" s="111"/>
      <c r="B40" s="112"/>
      <c r="C40" s="113"/>
      <c r="D40" s="136"/>
      <c r="E40" s="115"/>
      <c r="F40" s="116"/>
      <c r="G40" s="111"/>
      <c r="H40" s="117"/>
      <c r="I40" s="94"/>
      <c r="J40" s="94"/>
      <c r="K40" s="119"/>
      <c r="L40" s="120"/>
      <c r="M40" s="121"/>
    </row>
    <row r="41" spans="1:16">
      <c r="A41" s="111"/>
      <c r="B41" s="112"/>
      <c r="C41" s="113"/>
      <c r="D41" s="136"/>
      <c r="E41" s="115"/>
      <c r="F41" s="116"/>
      <c r="G41" s="111"/>
      <c r="H41" s="117"/>
      <c r="I41" s="94"/>
      <c r="J41" s="94"/>
      <c r="K41" s="119"/>
      <c r="L41" s="120"/>
      <c r="M41" s="121"/>
    </row>
    <row r="42" spans="1:16">
      <c r="A42" s="111"/>
      <c r="B42" s="112"/>
      <c r="C42" s="113"/>
      <c r="D42" s="136"/>
      <c r="E42" s="115"/>
      <c r="F42" s="116"/>
      <c r="G42" s="111"/>
      <c r="H42" s="117"/>
      <c r="I42" s="94"/>
      <c r="J42" s="94"/>
      <c r="K42" s="119"/>
      <c r="L42" s="120"/>
      <c r="M42" s="121"/>
    </row>
    <row r="43" spans="1:16" customHeight="1" ht="78.75">
      <c r="A43" s="73" t="s">
        <v>6</v>
      </c>
      <c r="B43" s="74" t="s">
        <v>7</v>
      </c>
      <c r="C43" s="74" t="s">
        <v>210</v>
      </c>
      <c r="D43" s="74" t="s">
        <v>276</v>
      </c>
      <c r="E43" s="74" t="s">
        <v>212</v>
      </c>
      <c r="F43" s="74" t="s">
        <v>10</v>
      </c>
      <c r="G43" s="74" t="s">
        <v>213</v>
      </c>
      <c r="H43" s="74" t="s">
        <v>214</v>
      </c>
      <c r="I43" s="74" t="s">
        <v>215</v>
      </c>
      <c r="J43" s="74" t="s">
        <v>277</v>
      </c>
      <c r="K43" s="102"/>
      <c r="L43" s="103"/>
      <c r="M43" s="104"/>
    </row>
    <row r="44" spans="1:16" customHeight="1" ht="63">
      <c r="A44" s="77">
        <v>14</v>
      </c>
      <c r="B44" s="86">
        <v>10599726</v>
      </c>
      <c r="C44" s="134" t="s">
        <v>319</v>
      </c>
      <c r="D44" s="106">
        <v>4995278.24</v>
      </c>
      <c r="E44" s="87" t="s">
        <v>320</v>
      </c>
      <c r="F44" s="107" t="s">
        <v>228</v>
      </c>
      <c r="G44" s="77" t="s">
        <v>302</v>
      </c>
      <c r="H44" s="108">
        <v>4895372.68</v>
      </c>
      <c r="I44" s="109" t="s">
        <v>303</v>
      </c>
      <c r="J44" s="135" t="s">
        <v>321</v>
      </c>
      <c r="K44" s="102"/>
      <c r="L44" s="103"/>
      <c r="M44" s="104"/>
    </row>
    <row r="45" spans="1:16" customHeight="1" ht="157.5">
      <c r="A45" s="77">
        <v>15</v>
      </c>
      <c r="B45" s="86">
        <v>10594916</v>
      </c>
      <c r="C45" s="57" t="s">
        <v>322</v>
      </c>
      <c r="D45" s="133">
        <v>4000000</v>
      </c>
      <c r="E45" s="87" t="s">
        <v>323</v>
      </c>
      <c r="F45" s="79" t="s">
        <v>228</v>
      </c>
      <c r="G45" s="77" t="s">
        <v>302</v>
      </c>
      <c r="H45" s="80">
        <v>3995000</v>
      </c>
      <c r="I45" s="81" t="s">
        <v>303</v>
      </c>
      <c r="J45" s="81" t="s">
        <v>324</v>
      </c>
      <c r="K45" s="83"/>
      <c r="L45" s="84"/>
      <c r="M45" s="85"/>
    </row>
    <row r="46" spans="1:16">
      <c r="A46" s="77"/>
      <c r="B46" s="86"/>
      <c r="C46" s="91"/>
      <c r="D46" s="92"/>
      <c r="E46" s="87"/>
      <c r="F46" s="87"/>
      <c r="G46" s="77"/>
      <c r="H46" s="88"/>
      <c r="I46" s="89"/>
      <c r="J46" s="90"/>
      <c r="K46" s="83"/>
      <c r="L46" s="84"/>
      <c r="M46" s="85"/>
    </row>
    <row r="47" spans="1:16">
      <c r="A47" s="188" t="s">
        <v>271</v>
      </c>
      <c r="B47" s="189"/>
      <c r="C47" s="189"/>
      <c r="D47" s="189"/>
      <c r="E47" s="189"/>
      <c r="F47" s="189"/>
      <c r="G47" s="189"/>
      <c r="H47" s="189"/>
      <c r="I47" s="189"/>
      <c r="J47" s="190"/>
      <c r="K47" s="83"/>
      <c r="L47" s="84"/>
      <c r="M47" s="85"/>
    </row>
    <row r="48" spans="1:16">
      <c r="F48" s="69"/>
      <c r="I48" s="69"/>
      <c r="K48" s="70"/>
      <c r="M48" s="69"/>
    </row>
    <row r="49" spans="1:16" s="93" customFormat="1">
      <c r="A49" s="93" t="s">
        <v>139</v>
      </c>
    </row>
    <row r="50" spans="1:16" s="93" customFormat="1"/>
    <row r="51" spans="1:16" s="93" customFormat="1">
      <c r="B51" s="184"/>
      <c r="C51" s="184"/>
    </row>
    <row r="52" spans="1:16" s="93" customFormat="1">
      <c r="B52" s="185" t="s">
        <v>272</v>
      </c>
      <c r="C52" s="185"/>
      <c r="F52" s="185" t="s">
        <v>141</v>
      </c>
      <c r="G52" s="185"/>
    </row>
    <row r="53" spans="1:16" s="93" customFormat="1">
      <c r="B53" s="186" t="s">
        <v>273</v>
      </c>
      <c r="C53" s="186"/>
      <c r="F53" s="187" t="s">
        <v>143</v>
      </c>
      <c r="G53" s="187"/>
    </row>
    <row r="54" spans="1:16" s="93" customFormat="1"/>
    <row r="59" spans="1:16">
      <c r="P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true"/>
  <mergeCells>
    <mergeCell ref="A47:J47"/>
    <mergeCell ref="A3:M3"/>
    <mergeCell ref="A4:M4"/>
    <mergeCell ref="A5:M5"/>
    <mergeCell ref="A6:M6"/>
    <mergeCell ref="A8:M8"/>
    <mergeCell ref="B51:C51"/>
    <mergeCell ref="B52:C52"/>
    <mergeCell ref="F52:G52"/>
    <mergeCell ref="B53:C53"/>
    <mergeCell ref="F53:G53"/>
  </mergeCells>
  <printOptions gridLines="false" gridLinesSet="true" horizontalCentered="true"/>
  <pageMargins left="0.2" right="0.23622047244094" top="0.5511811023622" bottom="0.35433070866142" header="0.31496062992126" footer="0.27"/>
  <pageSetup paperSize="1" orientation="landscape" scale="7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 10 A (GOODS 2023)</vt:lpstr>
      <vt:lpstr>FORM 10 A (GOODS 2024)</vt:lpstr>
      <vt:lpstr>FORM 10A (GOODS 2024-2)</vt:lpstr>
      <vt:lpstr>FORM 10B (INFRE 2024-2)</vt:lpstr>
      <vt:lpstr> FORM 10 B (INFRA 2023)</vt:lpstr>
      <vt:lpstr>FORM 10 B (INFRA 2024)</vt:lpstr>
    </vt:vector>
  </TitlesOfParts>
  <Company>Hewlett-Packard Company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</dc:creator>
  <cp:lastModifiedBy>BUDGET WS 2023</cp:lastModifiedBy>
  <dcterms:created xsi:type="dcterms:W3CDTF">2024-03-15T19:46:56+08:00</dcterms:created>
  <dcterms:modified xsi:type="dcterms:W3CDTF">2024-08-29T11:47:51+08:00</dcterms:modified>
  <dc:title/>
  <dc:description/>
  <dc:subject/>
  <cp:keywords/>
  <cp:category/>
</cp:coreProperties>
</file>