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Q3 2024" sheetId="1" r:id="rId4"/>
  </sheets>
  <definedNames>
    <definedName name="_xlnm.Print_Titles" localSheetId="0">'Q3 2024'!$1:$6</definedName>
    <definedName name="_xlnm.Print_Area" localSheetId="0">'Q3 2024'!$A$1:$G$69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<sst xmlns="http://schemas.openxmlformats.org/spreadsheetml/2006/main" uniqueCount="53">
  <si>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FDP Form 9 - Statement of Cash Flow</t>
  </si>
  <si>
    <t>(BLGF Memorandum Circular No. 09 - 2012 dated February 21, 2012, Annex 2)</t>
  </si>
  <si>
    <t>STATEMENT OF CASH FLOWS</t>
  </si>
  <si>
    <t>ALL FUNDS</t>
  </si>
  <si>
    <r>
      <t xml:space="preserve">REGION: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     I         </t>
    </r>
  </si>
  <si>
    <r>
      <t xml:space="preserve">      CALENDAR YEAR: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2024__</t>
    </r>
  </si>
  <si>
    <r>
      <t xml:space="preserve">PROVINCE: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ILOCOS NORTE    </t>
    </r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</si>
  <si>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3     </t>
    </r>
  </si>
  <si>
    <r>
      <t xml:space="preserve">CITY/MUNICIPALITY: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CITY OF BATAC    </t>
    </r>
  </si>
  <si>
    <t>Cash Flows from Operating Activities:</t>
  </si>
  <si>
    <t>Cash Inflows:</t>
  </si>
  <si>
    <t>JULY</t>
  </si>
  <si>
    <t>AUG</t>
  </si>
  <si>
    <t>SEPT</t>
  </si>
  <si>
    <t>TOTAL</t>
  </si>
  <si>
    <t>Collection from Taxpayers</t>
  </si>
  <si>
    <t>Share from Internal Revenue Collections</t>
  </si>
  <si>
    <t>Receipts from Sale of Goods or Services</t>
  </si>
  <si>
    <t>Interest Income</t>
  </si>
  <si>
    <t xml:space="preserve">Dividend Income </t>
  </si>
  <si>
    <t>Other Receipts</t>
  </si>
  <si>
    <t>Total Cash Inflows</t>
  </si>
  <si>
    <t>Cash Outflows:</t>
  </si>
  <si>
    <t>Payments:</t>
  </si>
  <si>
    <t>To Suppliers/Creditors</t>
  </si>
  <si>
    <t>To Employees</t>
  </si>
  <si>
    <t>Interest Expense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</si>
  <si>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</si>
  <si>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</si>
  <si>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</si>
  <si>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</si>
  <si>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</si>
  <si>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Debt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</si>
  <si>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</si>
  <si>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</si>
  <si>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</si>
  <si>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</si>
  <si>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</si>
  <si>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</si>
  <si>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</si>
  <si>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</si>
  <si>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</si>
  <si>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</si>
  <si>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</si>
  <si>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</si>
  <si>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</si>
  <si>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2024</t>
  </si>
  <si>
    <t>Cash at the End of the Period, September 30, 2024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</si>
  <si>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</si>
  <si>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</si>
  <si>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</si>
  <si>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City Accountant</t>
  </si>
  <si>
    <t>City Mayor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</si>
</sst>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6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63</xdr:row>
      <xdr:rowOff>95250</xdr:rowOff>
    </xdr:from>
    <xdr:ext cx="952500" cy="400050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533400</xdr:colOff>
      <xdr:row>63</xdr:row>
      <xdr:rowOff>161925</xdr:rowOff>
    </xdr:from>
    <xdr:ext cx="1047750" cy="5715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8"/>
  <sheetViews>
    <sheetView tabSelected="1" workbookViewId="0" showGridLines="true" showRowColHeaders="1">
      <selection activeCell="P41" sqref="P41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7" customFormat="1">
      <c r="A4" s="44" t="s">
        <v>2</v>
      </c>
      <c r="B4" s="44"/>
      <c r="C4" s="44"/>
      <c r="D4" s="44"/>
      <c r="E4" s="44"/>
      <c r="F4" s="44"/>
      <c r="G4" s="44"/>
      <c r="I4" s="8"/>
      <c r="J4" s="8"/>
    </row>
    <row r="5" spans="1:14" customHeight="1" ht="18" s="7" customFormat="1">
      <c r="A5" s="44" t="s">
        <v>3</v>
      </c>
      <c r="B5" s="44"/>
      <c r="C5" s="44"/>
      <c r="D5" s="44"/>
      <c r="E5" s="44"/>
      <c r="F5" s="44"/>
      <c r="G5" s="44"/>
      <c r="I5" s="8"/>
      <c r="J5" s="8"/>
    </row>
    <row r="6" spans="1:14" customHeight="1" ht="18" s="7" customFormat="1">
      <c r="A6" s="6"/>
      <c r="B6" s="6"/>
      <c r="C6" s="6"/>
      <c r="D6" s="6"/>
      <c r="E6" s="6"/>
      <c r="F6" s="6"/>
      <c r="G6" s="6"/>
      <c r="I6" s="8"/>
      <c r="J6" s="8"/>
    </row>
    <row r="7" spans="1:14" customHeight="1" ht="18" s="7" customFormat="1">
      <c r="A7" s="9" t="s">
        <v>4</v>
      </c>
      <c r="B7" s="6"/>
      <c r="C7" s="6"/>
      <c r="D7" s="6"/>
      <c r="E7" s="6"/>
      <c r="F7" s="9" t="s">
        <v>5</v>
      </c>
      <c r="G7" s="6"/>
      <c r="I7" s="8"/>
      <c r="J7" s="8"/>
    </row>
    <row r="8" spans="1:14" customHeight="1" ht="18" s="7" customFormat="1">
      <c r="A8" s="9" t="s">
        <v>6</v>
      </c>
      <c r="B8" s="6"/>
      <c r="C8" s="6"/>
      <c r="D8" s="6"/>
      <c r="E8" s="6"/>
      <c r="F8" s="9" t="s">
        <v>7</v>
      </c>
      <c r="G8" s="6"/>
      <c r="I8" s="8"/>
      <c r="J8" s="8"/>
    </row>
    <row r="9" spans="1:14" customHeight="1" ht="18" s="7" customFormat="1">
      <c r="A9" s="9" t="s">
        <v>8</v>
      </c>
      <c r="B9" s="6"/>
      <c r="C9" s="6"/>
      <c r="D9" s="6"/>
      <c r="E9" s="6"/>
      <c r="F9" s="6"/>
      <c r="G9" s="6"/>
      <c r="I9" s="8"/>
      <c r="J9" s="8"/>
    </row>
    <row r="10" spans="1:14" customHeight="1" ht="18" s="7" customFormat="1">
      <c r="A10" s="6"/>
      <c r="B10" s="6"/>
      <c r="C10" s="6"/>
      <c r="D10" s="6"/>
      <c r="E10" s="6"/>
      <c r="F10" s="6"/>
      <c r="G10" s="6"/>
      <c r="I10" s="8"/>
      <c r="J10" s="8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64538819.56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501142788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196791593.48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51617221.02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1970267.51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38990426.72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855051116.29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170466254.59+263440073.96</f>
        <v>433906328.55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64742719.97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26</v>
      </c>
      <c r="D25" s="3"/>
      <c r="E25" s="3"/>
      <c r="F25" s="4">
        <v>0</v>
      </c>
      <c r="G25" s="3"/>
      <c r="K25" s="16"/>
      <c r="L25" s="16"/>
    </row>
    <row r="26" spans="1:14">
      <c r="A26" s="3"/>
      <c r="B26" s="3"/>
      <c r="C26" s="3" t="s">
        <v>27</v>
      </c>
      <c r="D26" s="3"/>
      <c r="E26" s="3"/>
      <c r="F26" s="4">
        <v>124911384.86</v>
      </c>
      <c r="G26" s="3"/>
      <c r="I26" s="5">
        <v>4858458.61</v>
      </c>
      <c r="J26" s="5">
        <v>9596221.49</v>
      </c>
      <c r="K26" s="16">
        <v>8838815.92</v>
      </c>
      <c r="L26" s="16">
        <f>SUM(I26:K26)</f>
        <v>23293496.02</v>
      </c>
    </row>
    <row r="27" spans="1:14">
      <c r="A27" s="3"/>
      <c r="B27" s="3"/>
      <c r="C27" s="3" t="s">
        <v>28</v>
      </c>
      <c r="D27" s="3"/>
      <c r="E27" s="3"/>
      <c r="F27" s="17">
        <f>SUM(F23:F26)</f>
        <v>623560433.38</v>
      </c>
      <c r="G27" s="3"/>
      <c r="I27" s="5">
        <f>SUM(I22:I26)</f>
        <v>13046292.46</v>
      </c>
      <c r="K27" s="16"/>
      <c r="L27" s="16">
        <f>SUM(I27:K27)</f>
        <v>13046292.46</v>
      </c>
    </row>
    <row r="28" spans="1:14">
      <c r="A28" s="3"/>
      <c r="B28" s="10" t="s">
        <v>29</v>
      </c>
      <c r="C28" s="3"/>
      <c r="D28" s="3"/>
      <c r="E28" s="3"/>
      <c r="F28" s="19"/>
      <c r="G28" s="20">
        <f>F20-F27</f>
        <v>231490682.91</v>
      </c>
      <c r="I28" s="5">
        <f>I20-I27</f>
        <v>23477924.83</v>
      </c>
      <c r="K28" s="16"/>
      <c r="L28" s="16">
        <f>SUM(I28:K28)</f>
        <v>23477924.83</v>
      </c>
    </row>
    <row r="29" spans="1:14">
      <c r="A29" s="3"/>
      <c r="B29" s="3"/>
      <c r="C29" s="3"/>
      <c r="D29" s="3"/>
      <c r="E29" s="3"/>
      <c r="F29" s="19"/>
      <c r="G29" s="12"/>
      <c r="K29" s="16"/>
      <c r="L29" s="16"/>
    </row>
    <row r="30" spans="1:14">
      <c r="A30" s="10" t="s">
        <v>30</v>
      </c>
      <c r="B30" s="3"/>
      <c r="C30" s="3"/>
      <c r="D30" s="3"/>
      <c r="E30" s="3"/>
      <c r="F30" s="4"/>
      <c r="G30" s="3"/>
      <c r="K30" s="16"/>
      <c r="L30" s="16">
        <f>SUM(I30:K30)</f>
        <v>0</v>
      </c>
    </row>
    <row r="31" spans="1:14">
      <c r="A31" s="3"/>
      <c r="B31" s="3" t="s">
        <v>10</v>
      </c>
      <c r="C31" s="3"/>
      <c r="D31" s="3"/>
      <c r="E31" s="3"/>
      <c r="F31" s="19"/>
      <c r="G31" s="3"/>
      <c r="K31" s="16"/>
      <c r="L31" s="16"/>
    </row>
    <row r="32" spans="1:14">
      <c r="A32" s="3"/>
      <c r="B32" s="3"/>
      <c r="C32" s="3" t="s">
        <v>31</v>
      </c>
      <c r="D32" s="3"/>
      <c r="E32" s="3"/>
      <c r="F32" s="21">
        <v>0</v>
      </c>
      <c r="G32" s="3"/>
      <c r="H32" s="3"/>
      <c r="I32" s="3"/>
      <c r="J32" s="3"/>
      <c r="K32" s="16"/>
      <c r="L32" s="16"/>
    </row>
    <row r="33" spans="1:14">
      <c r="A33" s="3"/>
      <c r="B33" s="3"/>
      <c r="C33" s="3" t="s">
        <v>32</v>
      </c>
      <c r="D33" s="3"/>
      <c r="E33" s="3"/>
      <c r="F33" s="21">
        <v>0</v>
      </c>
      <c r="G33" s="3"/>
      <c r="H33" s="3"/>
      <c r="I33" s="3"/>
      <c r="J33" s="22"/>
      <c r="K33" s="16"/>
      <c r="L33" s="16"/>
    </row>
    <row r="34" spans="1:14">
      <c r="A34" s="3"/>
      <c r="B34" s="3"/>
      <c r="C34" s="3" t="s">
        <v>33</v>
      </c>
      <c r="D34" s="3"/>
      <c r="E34" s="3"/>
      <c r="F34" s="23"/>
      <c r="G34" s="3"/>
      <c r="H34" s="3"/>
      <c r="I34" s="3"/>
      <c r="J34" s="22"/>
      <c r="K34" s="16"/>
      <c r="L34" s="16">
        <f>SUM(I34:K34)</f>
        <v>0</v>
      </c>
    </row>
    <row r="35" spans="1:14">
      <c r="A35" s="3"/>
      <c r="B35" s="3"/>
      <c r="C35" s="3"/>
      <c r="D35" s="3" t="s">
        <v>34</v>
      </c>
      <c r="E35" s="3"/>
      <c r="F35" s="24">
        <v>0</v>
      </c>
      <c r="G35" s="3"/>
      <c r="H35" s="3"/>
      <c r="I35" s="3"/>
      <c r="J35" s="22"/>
      <c r="K35" s="16"/>
      <c r="L35" s="16"/>
    </row>
    <row r="36" spans="1:14">
      <c r="A36" s="3"/>
      <c r="B36" s="3"/>
      <c r="C36" s="3" t="s">
        <v>21</v>
      </c>
      <c r="D36" s="3"/>
      <c r="E36" s="3"/>
      <c r="F36" s="25">
        <f>SUM(F32:F35)</f>
        <v>0</v>
      </c>
      <c r="G36" s="3"/>
      <c r="I36" s="5">
        <v>-7748.76</v>
      </c>
      <c r="J36" s="5">
        <v>2992640.21</v>
      </c>
      <c r="K36" s="16">
        <v>7527131.44</v>
      </c>
      <c r="L36" s="16">
        <f>SUM(I36:K36)</f>
        <v>10512022.89</v>
      </c>
    </row>
    <row r="37" spans="1:14">
      <c r="A37" s="3"/>
      <c r="B37" s="3" t="s">
        <v>22</v>
      </c>
      <c r="C37" s="3"/>
      <c r="D37" s="3"/>
      <c r="E37" s="3"/>
      <c r="F37" s="4"/>
      <c r="G37" s="3"/>
      <c r="I37" s="5">
        <f>I36</f>
        <v>-7748.76</v>
      </c>
      <c r="L37" s="16">
        <f>SUM(I37:K37)</f>
        <v>-7748.76</v>
      </c>
    </row>
    <row r="38" spans="1:14">
      <c r="A38" s="3"/>
      <c r="B38" s="3"/>
      <c r="C38" s="3" t="s">
        <v>35</v>
      </c>
      <c r="D38" s="3"/>
      <c r="E38" s="3"/>
      <c r="F38" s="4">
        <v>51257069.22</v>
      </c>
      <c r="G38" s="3"/>
      <c r="I38" s="5" t="str">
        <f>#REF!-I37</f>
        <v>0</v>
      </c>
      <c r="L38" s="16">
        <f>SUM(I38:K38)</f>
        <v>0</v>
      </c>
    </row>
    <row r="39" spans="1:14">
      <c r="A39" s="3"/>
      <c r="B39" s="3"/>
      <c r="C39" s="3" t="s">
        <v>36</v>
      </c>
      <c r="F39" s="26">
        <v>0</v>
      </c>
      <c r="L39" s="16"/>
    </row>
    <row r="40" spans="1:14">
      <c r="A40" s="3"/>
      <c r="B40" s="3"/>
      <c r="C40" s="3" t="s">
        <v>37</v>
      </c>
      <c r="F40" s="26">
        <v>0</v>
      </c>
      <c r="L40" s="16"/>
    </row>
    <row r="41" spans="1:14">
      <c r="A41" s="3"/>
      <c r="B41" s="3"/>
      <c r="C41" s="3" t="s">
        <v>28</v>
      </c>
      <c r="D41" s="3"/>
      <c r="E41" s="3"/>
      <c r="F41" s="17">
        <f>F38</f>
        <v>51257069.22</v>
      </c>
      <c r="G41" s="3"/>
      <c r="L41" s="16">
        <f>SUM(I41:K41)</f>
        <v>0</v>
      </c>
    </row>
    <row r="42" spans="1:14">
      <c r="A42" s="3"/>
      <c r="B42" s="10" t="s">
        <v>38</v>
      </c>
      <c r="C42" s="3"/>
      <c r="D42" s="3"/>
      <c r="E42" s="3"/>
      <c r="F42" s="4"/>
      <c r="G42" s="20">
        <f>F36-F41</f>
        <v>-51257069.22</v>
      </c>
      <c r="I42" s="5" t="str">
        <f>I28+I38</f>
        <v>0</v>
      </c>
      <c r="L42" s="16">
        <f>SUM(I42:K42)</f>
        <v>0</v>
      </c>
    </row>
    <row r="43" spans="1:14">
      <c r="A43" s="3"/>
      <c r="B43" s="10"/>
      <c r="C43" s="3"/>
      <c r="D43" s="3"/>
      <c r="E43" s="3"/>
      <c r="F43" s="4"/>
      <c r="G43" s="20"/>
      <c r="L43" s="16"/>
    </row>
    <row r="46" spans="1:14">
      <c r="A46" s="10" t="s">
        <v>39</v>
      </c>
      <c r="B46" s="10"/>
      <c r="C46" s="3"/>
      <c r="D46" s="3"/>
      <c r="E46" s="3"/>
      <c r="F46" s="4"/>
      <c r="G46" s="20"/>
      <c r="L46" s="16"/>
    </row>
    <row r="47" spans="1:14">
      <c r="A47" s="3"/>
      <c r="B47" s="3" t="s">
        <v>10</v>
      </c>
      <c r="C47" s="3"/>
      <c r="D47" s="3"/>
      <c r="E47" s="3"/>
      <c r="F47" s="4"/>
      <c r="G47" s="20"/>
      <c r="L47" s="16"/>
    </row>
    <row r="48" spans="1:14">
      <c r="A48" s="3"/>
      <c r="B48" s="10"/>
      <c r="C48" s="3" t="s">
        <v>40</v>
      </c>
      <c r="D48" s="3"/>
      <c r="E48" s="3"/>
      <c r="F48" s="26">
        <v>0</v>
      </c>
      <c r="L48" s="16"/>
    </row>
    <row r="49" spans="1:14">
      <c r="A49" s="3"/>
      <c r="B49" s="10"/>
      <c r="C49" s="3" t="s">
        <v>41</v>
      </c>
      <c r="D49" s="3"/>
      <c r="E49" s="3"/>
      <c r="F49" s="27">
        <v>0</v>
      </c>
      <c r="H49" s="28"/>
      <c r="L49" s="16"/>
    </row>
    <row r="50" spans="1:14">
      <c r="A50" s="3"/>
      <c r="B50" s="10"/>
      <c r="C50" s="3" t="s">
        <v>21</v>
      </c>
      <c r="D50" s="3"/>
      <c r="E50" s="3"/>
      <c r="F50" s="27">
        <f>SUM(F48:F49)</f>
        <v>0</v>
      </c>
      <c r="H50" s="28"/>
      <c r="L50" s="16"/>
    </row>
    <row r="51" spans="1:14">
      <c r="A51" s="3"/>
      <c r="B51" s="3" t="s">
        <v>22</v>
      </c>
      <c r="C51" s="3"/>
      <c r="D51" s="3"/>
      <c r="E51" s="3"/>
      <c r="F51" s="5"/>
      <c r="L51" s="16"/>
    </row>
    <row r="52" spans="1:14">
      <c r="A52" s="3"/>
      <c r="B52" s="3"/>
      <c r="C52" s="3" t="s">
        <v>42</v>
      </c>
      <c r="D52" s="3"/>
      <c r="E52" s="3"/>
      <c r="F52" s="26">
        <v>0</v>
      </c>
      <c r="L52" s="16"/>
    </row>
    <row r="53" spans="1:14">
      <c r="A53" s="3"/>
      <c r="B53" s="3"/>
      <c r="C53" s="3" t="s">
        <v>43</v>
      </c>
      <c r="D53" s="3"/>
      <c r="E53" s="3"/>
      <c r="F53" s="26">
        <v>0</v>
      </c>
      <c r="L53" s="16"/>
    </row>
    <row r="54" spans="1:14">
      <c r="A54" s="3"/>
      <c r="B54" s="3"/>
      <c r="C54" s="3" t="s">
        <v>28</v>
      </c>
      <c r="D54" s="3"/>
      <c r="E54" s="3"/>
      <c r="F54" s="29">
        <f>SUM(F52:F53)</f>
        <v>0</v>
      </c>
      <c r="L54" s="16"/>
    </row>
    <row r="55" spans="1:14">
      <c r="A55" s="3"/>
      <c r="B55" s="10" t="s">
        <v>44</v>
      </c>
      <c r="C55" s="3"/>
      <c r="D55" s="3"/>
      <c r="E55" s="3"/>
      <c r="F55" s="18"/>
      <c r="G55" s="30">
        <f>F50-F54</f>
        <v>0</v>
      </c>
      <c r="L55" s="16"/>
    </row>
    <row r="56" spans="1:14">
      <c r="A56" s="3"/>
      <c r="B56" s="10"/>
      <c r="C56" s="3"/>
      <c r="D56" s="3"/>
      <c r="E56" s="3"/>
      <c r="F56" s="18"/>
      <c r="G56" s="30"/>
      <c r="L56" s="16"/>
    </row>
    <row r="57" spans="1:14">
      <c r="A57" s="10" t="s">
        <v>45</v>
      </c>
      <c r="B57" s="3"/>
      <c r="C57" s="3"/>
      <c r="D57" s="3"/>
      <c r="E57" s="3"/>
      <c r="G57" s="20">
        <f>G28+G42+G55</f>
        <v>180233613.69</v>
      </c>
      <c r="I57" s="5">
        <v>627915908.91</v>
      </c>
      <c r="N57" s="16"/>
    </row>
    <row r="58" spans="1:14">
      <c r="A58" s="10" t="s">
        <v>46</v>
      </c>
      <c r="B58" s="3"/>
      <c r="C58" s="3"/>
      <c r="D58" s="3"/>
      <c r="E58" s="3"/>
      <c r="G58" s="31">
        <v>2344100214.15</v>
      </c>
      <c r="I58" s="5" t="str">
        <f>I57-#REF!</f>
        <v>0</v>
      </c>
    </row>
    <row r="59" spans="1:14" customHeight="1" ht="15.75" s="33" customFormat="1">
      <c r="A59" s="10" t="s">
        <v>47</v>
      </c>
      <c r="B59" s="3"/>
      <c r="C59" s="3"/>
      <c r="D59" s="3"/>
      <c r="E59" s="3"/>
      <c r="F59" s="18"/>
      <c r="G59" s="32">
        <f>G57+G58</f>
        <v>2524333827.84</v>
      </c>
      <c r="I59" s="34"/>
      <c r="J59" s="34"/>
      <c r="M59" s="35"/>
    </row>
    <row r="60" spans="1:14" customHeight="1" ht="15.75" s="33" customFormat="1">
      <c r="A60" s="3"/>
      <c r="B60" s="3"/>
      <c r="C60" s="3"/>
      <c r="D60" s="3"/>
      <c r="E60" s="3"/>
      <c r="F60" s="4"/>
      <c r="G60" s="12"/>
      <c r="I60" s="34"/>
      <c r="J60" s="34"/>
      <c r="M60" s="35"/>
      <c r="N60" s="35"/>
    </row>
    <row r="61" spans="1:14" customHeight="1" ht="24.75" s="33" customFormat="1">
      <c r="A61" s="36"/>
      <c r="B61" s="36"/>
      <c r="C61" s="36"/>
      <c r="D61" s="36"/>
      <c r="E61" s="36"/>
      <c r="F61" s="37"/>
      <c r="G61" s="36"/>
      <c r="I61" s="34"/>
      <c r="J61" s="34"/>
      <c r="N61" s="35"/>
    </row>
    <row r="62" spans="1:14" s="33" customFormat="1">
      <c r="A62" s="45" t="s">
        <v>48</v>
      </c>
      <c r="B62" s="45"/>
      <c r="C62" s="45"/>
      <c r="D62" s="45"/>
      <c r="E62" s="45"/>
      <c r="F62" s="45"/>
      <c r="G62" s="45"/>
      <c r="H62" s="35"/>
      <c r="I62" s="34"/>
      <c r="J62" s="34"/>
    </row>
    <row r="63" spans="1:14" s="33" customFormat="1">
      <c r="A63" s="45"/>
      <c r="B63" s="45"/>
      <c r="C63" s="45"/>
      <c r="D63" s="45"/>
      <c r="E63" s="45"/>
      <c r="F63" s="45"/>
      <c r="G63" s="45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s="33" customFormat="1">
      <c r="A65" s="38"/>
      <c r="B65" s="38"/>
      <c r="C65" s="38"/>
      <c r="D65" s="38"/>
      <c r="E65" s="38"/>
      <c r="F65" s="38"/>
      <c r="G65" s="38"/>
      <c r="H65" s="35"/>
      <c r="I65" s="34"/>
      <c r="J65" s="34"/>
    </row>
    <row r="66" spans="1:14" customHeight="1" ht="7.5" s="33" customFormat="1">
      <c r="A66" s="36"/>
      <c r="B66" s="36"/>
      <c r="C66" s="36"/>
      <c r="D66" s="36"/>
      <c r="E66" s="36"/>
      <c r="F66" s="37"/>
      <c r="G66" s="36"/>
      <c r="I66" s="34"/>
      <c r="J66" s="34"/>
    </row>
    <row r="67" spans="1:14" s="33" customFormat="1">
      <c r="A67" s="46" t="s">
        <v>49</v>
      </c>
      <c r="B67" s="46"/>
      <c r="C67" s="46"/>
      <c r="D67" s="46"/>
      <c r="E67" s="46"/>
      <c r="F67" s="47" t="s">
        <v>50</v>
      </c>
      <c r="G67" s="47"/>
      <c r="I67" s="34"/>
      <c r="J67" s="34"/>
    </row>
    <row r="68" spans="1:14" s="33" customFormat="1">
      <c r="A68" s="48" t="s">
        <v>51</v>
      </c>
      <c r="B68" s="48"/>
      <c r="C68" s="48"/>
      <c r="D68" s="48"/>
      <c r="E68" s="48"/>
      <c r="F68" s="49" t="s">
        <v>52</v>
      </c>
      <c r="G68" s="49"/>
      <c r="I68" s="34"/>
      <c r="J68" s="34"/>
      <c r="N68" s="35"/>
    </row>
    <row r="69" spans="1:14" s="33" customFormat="1">
      <c r="A69" s="36"/>
      <c r="B69" s="36"/>
      <c r="C69" s="36"/>
      <c r="D69" s="36"/>
      <c r="E69" s="36"/>
      <c r="F69" s="37"/>
      <c r="G69" s="36"/>
      <c r="I69" s="34"/>
      <c r="J69" s="34"/>
    </row>
    <row r="70" spans="1:14" s="33" customFormat="1">
      <c r="F70" s="39"/>
      <c r="I70" s="34"/>
      <c r="J70" s="34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40" customFormat="1">
      <c r="A72" s="33"/>
      <c r="B72" s="33"/>
      <c r="C72" s="33"/>
      <c r="D72" s="33"/>
      <c r="E72" s="33"/>
      <c r="F72" s="39"/>
      <c r="G72" s="35"/>
      <c r="I72" s="41"/>
      <c r="J72" s="41"/>
    </row>
    <row r="73" spans="1:14" s="33" customFormat="1">
      <c r="A73" s="40"/>
      <c r="B73" s="40"/>
      <c r="C73" s="40"/>
      <c r="D73" s="40"/>
      <c r="E73" s="40"/>
      <c r="F73" s="42"/>
      <c r="G73" s="43">
        <f>G59-G58</f>
        <v>180233613.69</v>
      </c>
      <c r="I73" s="34"/>
      <c r="J73" s="34"/>
    </row>
    <row r="74" spans="1:14" s="33" customFormat="1">
      <c r="A74" s="40"/>
      <c r="B74" s="40"/>
      <c r="C74" s="40"/>
      <c r="D74" s="40"/>
      <c r="E74" s="40"/>
      <c r="F74" s="42"/>
      <c r="G74" s="43">
        <f>G73-G57</f>
        <v>8.9406967163086E-8</v>
      </c>
      <c r="I74" s="34"/>
      <c r="J74" s="34"/>
    </row>
    <row r="75" spans="1:14" s="33" customFormat="1">
      <c r="F75" s="39"/>
      <c r="G75" s="34"/>
      <c r="I75" s="34"/>
      <c r="J75" s="34"/>
    </row>
    <row r="76" spans="1:14" s="33" customFormat="1">
      <c r="F76" s="39"/>
      <c r="G76" s="35"/>
      <c r="I76" s="34"/>
      <c r="J76" s="34"/>
    </row>
    <row r="77" spans="1:14">
      <c r="A77" s="33"/>
      <c r="B77" s="33"/>
      <c r="C77" s="33"/>
      <c r="D77" s="33"/>
      <c r="E77" s="33"/>
      <c r="F77" s="39"/>
      <c r="G77" s="33"/>
    </row>
    <row r="78" spans="1:14">
      <c r="A78" s="33"/>
      <c r="B78" s="33"/>
      <c r="C78" s="33"/>
      <c r="D78" s="33"/>
      <c r="E78" s="33"/>
      <c r="F78" s="39"/>
      <c r="G78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8:E68"/>
    <mergeCell ref="F68:G68"/>
    <mergeCell ref="A4:G4"/>
    <mergeCell ref="A5:G5"/>
    <mergeCell ref="A62:G63"/>
    <mergeCell ref="A67:E67"/>
    <mergeCell ref="F67:G67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2024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BUDGET WS 2023</cp:lastModifiedBy>
  <dcterms:created xsi:type="dcterms:W3CDTF">2024-10-31T16:12:32+08:00</dcterms:created>
  <dcterms:modified xsi:type="dcterms:W3CDTF">2024-11-04T13:53:39+08:00</dcterms:modified>
  <dc:title/>
  <dc:description/>
  <dc:subject/>
  <cp:keywords/>
  <cp:category/>
</cp:coreProperties>
</file>