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Q2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<sst xmlns="http://schemas.openxmlformats.org/spreadsheetml/2006/main" uniqueCount="81">
  <si>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FDP Form 11 - SEF Utilization</t>
  </si>
  <si>
    <t>(Deped-DBM-DILG Joint Circular No. 1 s. 2017, SEF Budget Accountability Form No. 1)</t>
  </si>
  <si>
    <t>SPECIAL EDUCATION FUND</t>
  </si>
  <si>
    <t>REGION:   1</t>
  </si>
  <si>
    <t>CALENDAR YEAR:   2024</t>
  </si>
  <si>
    <t>PROVINCE:   ILOCOS NORTE</t>
  </si>
  <si>
    <t>QUARTER:   2</t>
  </si>
  <si>
    <t>CITY/MUNICIPALITY:   BATAC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</si>
  <si>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</si>
  <si>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</si>
  <si>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</si>
  <si>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</si>
  <si>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</si>
  <si>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</si>
  <si>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</si>
  <si>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</si>
  <si>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</si>
  <si>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</si>
  <si>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</si>
  <si>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</si>
  <si>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 of Batac, Ilocos Norte</t>
  </si>
  <si>
    <t>Receipt from SEF</t>
  </si>
  <si>
    <t>P</t>
  </si>
  <si>
    <t>Less :</t>
  </si>
  <si>
    <r>
      <t xml:space="preserve">DISBURSEMENTS </t>
    </r>
    <r>
      <rPr>
        <rFont val="Calibri"/>
        <b val="false"/>
        <i val="false"/>
        <strike val="false"/>
        <color rgb="FF000000"/>
        <sz val="11"/>
        <u val="none"/>
      </rPr>
      <t xml:space="preserve">(broken down down by expense class and</t>
    </r>
  </si>
  <si>
    <t>by object of expenditures)</t>
  </si>
  <si>
    <t>Personal Services</t>
  </si>
  <si>
    <t>Maintenance and Other Operating Expenses</t>
  </si>
  <si>
    <t>Training Expenses</t>
  </si>
  <si>
    <t>5-02-02-010</t>
  </si>
  <si>
    <t>04-001</t>
  </si>
  <si>
    <t>04-002</t>
  </si>
  <si>
    <t>04-005</t>
  </si>
  <si>
    <t>04-006</t>
  </si>
  <si>
    <t>04-007</t>
  </si>
  <si>
    <t>04-008</t>
  </si>
  <si>
    <t>05-001</t>
  </si>
  <si>
    <t>05-002</t>
  </si>
  <si>
    <t>05-004</t>
  </si>
  <si>
    <t>06-003</t>
  </si>
  <si>
    <t>06-007</t>
  </si>
  <si>
    <t>06-011</t>
  </si>
  <si>
    <t>06-012</t>
  </si>
  <si>
    <t>Other Supplies and Materials Expenses</t>
  </si>
  <si>
    <t>5-02-03-990</t>
  </si>
  <si>
    <t>05-003</t>
  </si>
  <si>
    <t>Telephone Expenses</t>
  </si>
  <si>
    <t>5-02-05-020</t>
  </si>
  <si>
    <t>04-009</t>
  </si>
  <si>
    <t>Donations</t>
  </si>
  <si>
    <t>5-02-99-080</t>
  </si>
  <si>
    <t>02-001</t>
  </si>
  <si>
    <t>Other Maintenance and Operating Expenses</t>
  </si>
  <si>
    <t>5-02-99-990</t>
  </si>
  <si>
    <t>04-003,004</t>
  </si>
  <si>
    <t>06-004</t>
  </si>
  <si>
    <t>06-005</t>
  </si>
  <si>
    <t>06-013</t>
  </si>
  <si>
    <t>06-014</t>
  </si>
  <si>
    <t>Capital Outlays</t>
  </si>
  <si>
    <t>Property and Equipment for Distribution</t>
  </si>
  <si>
    <t>1-04-02-090</t>
  </si>
  <si>
    <t>06-001</t>
  </si>
  <si>
    <t>Const'n in Progress - Other Land Improvements</t>
  </si>
  <si>
    <t>1-07-10-010</t>
  </si>
  <si>
    <t>05-005</t>
  </si>
  <si>
    <t>06-002</t>
  </si>
  <si>
    <t>06-006</t>
  </si>
  <si>
    <t>06-008</t>
  </si>
  <si>
    <t>06-009</t>
  </si>
  <si>
    <t>06-010</t>
  </si>
  <si>
    <t>Financial Expenses</t>
  </si>
  <si>
    <t>Sub-total</t>
  </si>
  <si>
    <t>Balance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</si>
  <si>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</si>
  <si>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</si>
  <si>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</si>
  <si>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</si>
  <si>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</si>
  <si>
    <t>Chairman, Local School Board</t>
  </si>
  <si>
    <t>**Always check for a refund (Cash DJ and CRJ)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</si>
</sst>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single"/>
      <sz val="11"/>
      <color rgb="FF000000"/>
      <name val="Calibri"/>
    </font>
    <font>
      <b val="1"/>
      <i val="0"/>
      <strike val="0"/>
      <u val="none"/>
      <sz val="12"/>
      <color rgb="FFFF000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3">
    <border/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2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tru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" fillId="2" borderId="0" applyFont="1" applyNumberFormat="1" applyFill="0" applyBorder="0" applyAlignment="0">
      <alignment horizontal="general" vertical="bottom" textRotation="0" wrapText="false" shrinkToFit="false"/>
    </xf>
    <xf xfId="0" fontId="8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3" borderId="0" applyFont="1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86</xdr:row>
      <xdr:rowOff>28575</xdr:rowOff>
    </xdr:from>
    <xdr:ext cx="866775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295275</xdr:colOff>
      <xdr:row>86</xdr:row>
      <xdr:rowOff>9525</xdr:rowOff>
    </xdr:from>
    <xdr:ext cx="866775" cy="6858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E101"/>
  <sheetViews>
    <sheetView tabSelected="1" workbookViewId="0" zoomScale="115" zoomScaleNormal="115" showGridLines="true" showRowColHeaders="1">
      <pane xSplit="7" ySplit="2" topLeftCell="H3" activePane="bottomRight" state="frozen"/>
      <selection pane="topRight"/>
      <selection pane="bottomLeft"/>
      <selection pane="bottomRight" activeCell="H3" sqref="H3"/>
    </sheetView>
  </sheetViews>
  <sheetFormatPr defaultRowHeight="14.4" outlineLevelRow="0" outlineLevelCol="0"/>
  <cols>
    <col min="1" max="1" width="6.28515625" customWidth="true" style="0"/>
    <col min="2" max="2" width="2.7109375" customWidth="true" style="0"/>
    <col min="3" max="3" width="44.7109375" customWidth="true" style="0"/>
    <col min="4" max="4" width="16" customWidth="true" style="0"/>
    <col min="5" max="5" width="2" customWidth="true" style="0"/>
    <col min="6" max="6" width="16.28515625" customWidth="true" style="0"/>
    <col min="7" max="7" width="0.85546875" customWidth="true" style="0"/>
    <col min="9" max="9" width="9.140625" customWidth="true" style="16"/>
    <col min="10" max="10" width="9.140625" customWidth="true" style="16"/>
    <col min="11" max="11" width="14.85546875" customWidth="true" style="17"/>
    <col min="12" max="12" width="9.140625" customWidth="true" style="16"/>
    <col min="13" max="13" width="9.140625" customWidth="true" style="16"/>
    <col min="14" max="14" width="9.140625" customWidth="true" style="16"/>
    <col min="15" max="15" width="13.28515625" customWidth="true" style="18"/>
    <col min="16" max="16" width="9.140625" customWidth="true" style="16"/>
    <col min="17" max="17" width="13.28515625" customWidth="true" style="18"/>
    <col min="18" max="18" width="9.140625" customWidth="true" style="16"/>
    <col min="19" max="19" width="14.28515625" customWidth="true" style="18"/>
    <col min="20" max="20" width="13.140625" customWidth="true" style="16"/>
    <col min="21" max="21" width="13.85546875" customWidth="true" style="0"/>
    <col min="22" max="22" width="11.5703125" customWidth="true" style="0"/>
    <col min="23" max="23" width="13.28515625" customWidth="true" style="0"/>
    <col min="24" max="24" width="14.140625" customWidth="true" style="0"/>
    <col min="25" max="25" width="13.28515625" customWidth="true" style="0"/>
    <col min="29" max="29" width="11.5703125" customWidth="true" style="3"/>
    <col min="31" max="31" width="13.28515625" customWidth="true" style="3"/>
  </cols>
  <sheetData>
    <row r="1" spans="1:31">
      <c r="A1" s="1" t="s">
        <v>0</v>
      </c>
      <c r="G1" s="2"/>
    </row>
    <row r="2" spans="1:31">
      <c r="A2" s="1" t="s">
        <v>1</v>
      </c>
    </row>
    <row r="4" spans="1:31" customHeight="1" ht="15.75">
      <c r="A4" s="13" t="s">
        <v>2</v>
      </c>
      <c r="B4" s="13"/>
      <c r="C4" s="13"/>
      <c r="D4" s="13"/>
      <c r="E4" s="13"/>
      <c r="F4" s="13"/>
      <c r="G4" s="13"/>
    </row>
    <row r="5" spans="1:31" customHeight="1" ht="15.75">
      <c r="A5" s="5"/>
      <c r="B5" s="5"/>
      <c r="C5" s="5"/>
      <c r="D5" s="5"/>
      <c r="E5" s="5"/>
      <c r="F5" s="5"/>
      <c r="G5" s="5"/>
    </row>
    <row r="6" spans="1:31" customHeight="1" ht="15.75">
      <c r="A6" s="6" t="s">
        <v>3</v>
      </c>
      <c r="B6" s="5"/>
      <c r="C6" s="5"/>
      <c r="D6" s="6" t="s">
        <v>4</v>
      </c>
      <c r="E6" s="5"/>
      <c r="F6" s="5"/>
      <c r="G6" s="5"/>
    </row>
    <row r="7" spans="1:31" customHeight="1" ht="15.75">
      <c r="A7" s="6" t="s">
        <v>5</v>
      </c>
      <c r="B7" s="5"/>
      <c r="C7" s="5"/>
      <c r="D7" s="6" t="s">
        <v>6</v>
      </c>
      <c r="E7" s="5"/>
      <c r="F7" s="5"/>
      <c r="G7" s="5"/>
    </row>
    <row r="8" spans="1:31" customHeight="1" ht="15.75">
      <c r="A8" s="6" t="s">
        <v>7</v>
      </c>
      <c r="B8" s="5"/>
      <c r="C8" s="5"/>
      <c r="D8" s="5"/>
      <c r="E8" s="5"/>
      <c r="F8" s="5"/>
      <c r="G8" s="5"/>
    </row>
    <row r="9" spans="1:31" customHeight="1" ht="15.75">
      <c r="A9" s="5"/>
      <c r="B9" s="5"/>
      <c r="C9" s="5"/>
      <c r="D9" s="5"/>
      <c r="E9" s="5"/>
      <c r="F9" s="5"/>
      <c r="G9" s="5"/>
    </row>
    <row r="10" spans="1:31">
      <c r="A10" s="14"/>
      <c r="B10" s="14"/>
      <c r="C10" s="14"/>
      <c r="D10" s="14"/>
      <c r="E10" s="14"/>
      <c r="F10" s="14"/>
      <c r="G10" s="14"/>
      <c r="I10" s="16" t="s">
        <v>8</v>
      </c>
      <c r="K10" s="17" t="s">
        <v>9</v>
      </c>
      <c r="M10" s="16" t="s">
        <v>10</v>
      </c>
      <c r="O10" s="18" t="s">
        <v>11</v>
      </c>
      <c r="Q10" s="18" t="s">
        <v>12</v>
      </c>
      <c r="S10" s="18" t="s">
        <v>13</v>
      </c>
      <c r="U10" t="s">
        <v>14</v>
      </c>
      <c r="W10" t="s">
        <v>15</v>
      </c>
      <c r="Y10" t="s">
        <v>16</v>
      </c>
      <c r="AA10" t="s">
        <v>17</v>
      </c>
      <c r="AC10" s="3" t="s">
        <v>18</v>
      </c>
      <c r="AE10" s="3" t="s">
        <v>19</v>
      </c>
    </row>
    <row r="12" spans="1:31">
      <c r="A12" s="2" t="s">
        <v>20</v>
      </c>
    </row>
    <row r="14" spans="1:31">
      <c r="A14" s="2" t="s">
        <v>21</v>
      </c>
      <c r="E14" s="2" t="s">
        <v>22</v>
      </c>
      <c r="F14" s="7">
        <f>10467129.65+1118934.41+603354.48+4400.14+19651.55</f>
        <v>12213470.23</v>
      </c>
    </row>
    <row r="16" spans="1:31">
      <c r="A16" s="2" t="s">
        <v>23</v>
      </c>
      <c r="C16" s="2" t="s">
        <v>24</v>
      </c>
      <c r="O16" s="16"/>
      <c r="P16" s="18"/>
    </row>
    <row r="17" spans="1:31">
      <c r="A17" s="2"/>
      <c r="C17" t="s">
        <v>25</v>
      </c>
      <c r="O17" s="16"/>
      <c r="P17" s="18"/>
    </row>
    <row r="18" spans="1:31">
      <c r="O18" s="16"/>
      <c r="P18" s="18"/>
    </row>
    <row r="19" spans="1:31">
      <c r="C19" s="2" t="s">
        <v>26</v>
      </c>
      <c r="F19" s="3"/>
    </row>
    <row r="20" spans="1:31">
      <c r="F20" s="3">
        <v>0</v>
      </c>
      <c r="P20" s="18"/>
      <c r="Q20" s="16"/>
    </row>
    <row r="21" spans="1:31">
      <c r="F21" s="3">
        <v>0</v>
      </c>
      <c r="H21" s="3"/>
      <c r="P21" s="18"/>
      <c r="Q21" s="16"/>
      <c r="W21" s="4"/>
    </row>
    <row r="22" spans="1:31">
      <c r="C22" s="2" t="s">
        <v>27</v>
      </c>
      <c r="W22" s="4"/>
    </row>
    <row r="23" spans="1:31">
      <c r="C23" t="s">
        <v>28</v>
      </c>
      <c r="D23" t="s">
        <v>29</v>
      </c>
      <c r="F23" s="3">
        <f>SUM(H23:AU23)</f>
        <v>1687853</v>
      </c>
      <c r="S23" s="18">
        <f>SUM(S24:S39)</f>
        <v>1687853</v>
      </c>
    </row>
    <row r="24" spans="1:31" hidden="true">
      <c r="F24" s="3"/>
      <c r="R24" s="16" t="s">
        <v>30</v>
      </c>
      <c r="S24" s="18">
        <v>80000</v>
      </c>
    </row>
    <row r="25" spans="1:31" hidden="true">
      <c r="F25" s="3"/>
      <c r="R25" s="16" t="s">
        <v>31</v>
      </c>
      <c r="S25" s="18">
        <v>28000</v>
      </c>
    </row>
    <row r="26" spans="1:31" hidden="true">
      <c r="F26" s="3"/>
      <c r="R26" s="16" t="s">
        <v>32</v>
      </c>
      <c r="S26" s="18">
        <v>7020</v>
      </c>
    </row>
    <row r="27" spans="1:31" hidden="true">
      <c r="F27" s="3"/>
      <c r="R27" s="16" t="s">
        <v>33</v>
      </c>
      <c r="S27" s="18">
        <v>1381600</v>
      </c>
    </row>
    <row r="28" spans="1:31" hidden="true">
      <c r="F28" s="3"/>
      <c r="R28" s="16" t="s">
        <v>34</v>
      </c>
      <c r="S28" s="18">
        <v>15456</v>
      </c>
    </row>
    <row r="29" spans="1:31" hidden="true">
      <c r="F29" s="3"/>
      <c r="R29" s="16" t="s">
        <v>35</v>
      </c>
      <c r="S29" s="18">
        <v>8940</v>
      </c>
    </row>
    <row r="30" spans="1:31" hidden="true">
      <c r="F30" s="3"/>
      <c r="R30" s="16" t="s">
        <v>36</v>
      </c>
      <c r="S30" s="18">
        <v>15000</v>
      </c>
    </row>
    <row r="31" spans="1:31" hidden="true">
      <c r="F31" s="3"/>
      <c r="R31" s="16" t="s">
        <v>37</v>
      </c>
      <c r="S31" s="18">
        <v>2475</v>
      </c>
    </row>
    <row r="32" spans="1:31" hidden="true">
      <c r="F32" s="3"/>
      <c r="R32" s="16" t="s">
        <v>38</v>
      </c>
      <c r="S32" s="18">
        <v>1600</v>
      </c>
    </row>
    <row r="33" spans="1:31" hidden="true">
      <c r="F33" s="3"/>
      <c r="R33" s="16" t="s">
        <v>39</v>
      </c>
      <c r="S33" s="18">
        <v>4200</v>
      </c>
    </row>
    <row r="34" spans="1:31" hidden="true">
      <c r="F34" s="3"/>
      <c r="R34" s="16" t="s">
        <v>40</v>
      </c>
      <c r="S34" s="18">
        <v>48000</v>
      </c>
    </row>
    <row r="35" spans="1:31" hidden="true">
      <c r="F35" s="3"/>
      <c r="R35" s="19" t="s">
        <v>41</v>
      </c>
      <c r="S35" s="18">
        <v>47781</v>
      </c>
    </row>
    <row r="36" spans="1:31" hidden="true">
      <c r="F36" s="3"/>
      <c r="R36" s="16" t="s">
        <v>42</v>
      </c>
      <c r="S36" s="18">
        <v>47781</v>
      </c>
    </row>
    <row r="37" spans="1:31" hidden="true">
      <c r="F37" s="3"/>
    </row>
    <row r="38" spans="1:31" hidden="true">
      <c r="F38" s="3"/>
    </row>
    <row r="39" spans="1:31">
      <c r="F39" s="3"/>
    </row>
    <row r="40" spans="1:31">
      <c r="C40" t="s">
        <v>43</v>
      </c>
      <c r="D40" t="s">
        <v>44</v>
      </c>
      <c r="F40" s="3">
        <f>SUM(H40:BC40)</f>
        <v>999500</v>
      </c>
      <c r="S40" s="20">
        <f>SUM(S41)</f>
        <v>999500</v>
      </c>
    </row>
    <row r="41" spans="1:31" hidden="true">
      <c r="F41" s="3"/>
      <c r="R41" s="16" t="s">
        <v>45</v>
      </c>
      <c r="S41" s="18">
        <v>999500</v>
      </c>
    </row>
    <row r="42" spans="1:31" hidden="true">
      <c r="F42" s="3"/>
    </row>
    <row r="43" spans="1:31">
      <c r="F43" s="3"/>
    </row>
    <row r="44" spans="1:31">
      <c r="C44" t="s">
        <v>46</v>
      </c>
      <c r="D44" t="s">
        <v>47</v>
      </c>
      <c r="F44" s="3">
        <f>SUM(H44:AD44)</f>
        <v>174440</v>
      </c>
      <c r="S44" s="20">
        <f>SUM(S45)</f>
        <v>174440</v>
      </c>
    </row>
    <row r="45" spans="1:31" hidden="true">
      <c r="F45" s="3"/>
      <c r="R45" s="16" t="s">
        <v>48</v>
      </c>
      <c r="S45" s="18">
        <v>174440</v>
      </c>
    </row>
    <row r="46" spans="1:31" hidden="true">
      <c r="F46" s="3"/>
    </row>
    <row r="47" spans="1:31">
      <c r="F47" s="3"/>
    </row>
    <row r="48" spans="1:31">
      <c r="C48" t="s">
        <v>49</v>
      </c>
      <c r="D48" t="s">
        <v>50</v>
      </c>
      <c r="F48" s="3">
        <f>SUM(H48:AE48)</f>
        <v>2759000</v>
      </c>
      <c r="S48" s="20">
        <f>SUM(S49:S50)</f>
        <v>2759000</v>
      </c>
    </row>
    <row r="49" spans="1:31" hidden="true">
      <c r="F49" s="3"/>
      <c r="R49" s="16" t="s">
        <v>51</v>
      </c>
      <c r="S49" s="17">
        <v>2720000</v>
      </c>
    </row>
    <row r="50" spans="1:31" hidden="true">
      <c r="F50" s="3"/>
      <c r="R50" s="16" t="s">
        <v>51</v>
      </c>
      <c r="S50" s="17">
        <v>39000</v>
      </c>
    </row>
    <row r="51" spans="1:31" hidden="true">
      <c r="F51" s="3"/>
    </row>
    <row r="52" spans="1:31">
      <c r="F52" s="3"/>
    </row>
    <row r="53" spans="1:31">
      <c r="C53" t="s">
        <v>52</v>
      </c>
      <c r="D53" t="s">
        <v>53</v>
      </c>
      <c r="F53" s="3">
        <f>SUM(H53:AD53)</f>
        <v>1924793.12</v>
      </c>
      <c r="S53" s="18">
        <f>SUM(S54:S61)</f>
        <v>1924793.12</v>
      </c>
    </row>
    <row r="54" spans="1:31" hidden="true">
      <c r="F54" s="3"/>
      <c r="R54" s="16" t="s">
        <v>54</v>
      </c>
      <c r="S54" s="18">
        <v>1865100</v>
      </c>
    </row>
    <row r="55" spans="1:31" hidden="true">
      <c r="F55" s="3"/>
      <c r="R55" s="16" t="s">
        <v>55</v>
      </c>
      <c r="S55" s="18">
        <v>11345.28</v>
      </c>
    </row>
    <row r="56" spans="1:31" hidden="true">
      <c r="F56" s="3"/>
      <c r="R56" s="16" t="s">
        <v>55</v>
      </c>
      <c r="S56" s="18">
        <v>13065</v>
      </c>
    </row>
    <row r="57" spans="1:31" hidden="true">
      <c r="F57" s="3"/>
      <c r="R57" s="16" t="s">
        <v>56</v>
      </c>
      <c r="S57" s="18">
        <v>6145.36</v>
      </c>
    </row>
    <row r="58" spans="1:31" hidden="true">
      <c r="F58" s="3"/>
      <c r="R58" s="16" t="s">
        <v>57</v>
      </c>
      <c r="S58" s="18">
        <v>11818</v>
      </c>
    </row>
    <row r="59" spans="1:31" hidden="true">
      <c r="F59" s="3"/>
      <c r="R59" s="16" t="s">
        <v>57</v>
      </c>
      <c r="S59" s="18">
        <v>6532.5</v>
      </c>
    </row>
    <row r="60" spans="1:31" hidden="true">
      <c r="F60" s="3"/>
      <c r="R60" s="16" t="s">
        <v>58</v>
      </c>
      <c r="S60" s="18">
        <v>4254.48</v>
      </c>
    </row>
    <row r="61" spans="1:31">
      <c r="F61" s="3"/>
      <c r="R61" s="16" t="s">
        <v>58</v>
      </c>
      <c r="S61" s="18">
        <v>6532.5</v>
      </c>
    </row>
    <row r="62" spans="1:31">
      <c r="F62" s="3"/>
    </row>
    <row r="63" spans="1:31">
      <c r="C63" s="2" t="s">
        <v>59</v>
      </c>
    </row>
    <row r="64" spans="1:31">
      <c r="C64" t="s">
        <v>60</v>
      </c>
      <c r="D64" t="s">
        <v>61</v>
      </c>
      <c r="F64" s="3">
        <f>SUM(H64:AE64)</f>
        <v>491498</v>
      </c>
      <c r="K64" s="17">
        <f>SUM(K65:K66)</f>
        <v>2759000</v>
      </c>
      <c r="S64" s="18">
        <f>SUM(S65:S67)</f>
        <v>-2267502</v>
      </c>
    </row>
    <row r="65" spans="1:31" hidden="true">
      <c r="F65" s="3">
        <v>0</v>
      </c>
      <c r="J65" s="16" t="s">
        <v>51</v>
      </c>
      <c r="K65" s="17">
        <v>2720000</v>
      </c>
      <c r="R65" s="16" t="s">
        <v>51</v>
      </c>
      <c r="S65" s="17">
        <v>-2720000</v>
      </c>
    </row>
    <row r="66" spans="1:31" hidden="true">
      <c r="F66" s="3"/>
      <c r="J66" s="16" t="s">
        <v>51</v>
      </c>
      <c r="K66" s="17">
        <v>39000</v>
      </c>
      <c r="R66" s="16" t="s">
        <v>51</v>
      </c>
      <c r="S66" s="17">
        <v>-39000</v>
      </c>
    </row>
    <row r="67" spans="1:31" hidden="true">
      <c r="F67" s="3"/>
      <c r="R67" s="16" t="s">
        <v>62</v>
      </c>
      <c r="S67" s="17">
        <v>491498</v>
      </c>
    </row>
    <row r="68" spans="1:31" hidden="true">
      <c r="F68" s="3"/>
      <c r="S68" s="17"/>
    </row>
    <row r="69" spans="1:31">
      <c r="F69" s="3"/>
      <c r="S69" s="17"/>
    </row>
    <row r="70" spans="1:31">
      <c r="C70" t="s">
        <v>63</v>
      </c>
      <c r="D70" t="s">
        <v>64</v>
      </c>
      <c r="F70" s="3">
        <f>SUM(H70:AQ70)</f>
        <v>178995.48</v>
      </c>
      <c r="S70" s="17">
        <f>SUM(S71:S76)</f>
        <v>178995.48</v>
      </c>
    </row>
    <row r="71" spans="1:31" hidden="true">
      <c r="F71" s="3"/>
      <c r="R71" s="16" t="s">
        <v>65</v>
      </c>
      <c r="S71" s="17">
        <v>22816.8</v>
      </c>
    </row>
    <row r="72" spans="1:31" hidden="true">
      <c r="F72" s="3"/>
      <c r="R72" s="16" t="s">
        <v>66</v>
      </c>
      <c r="S72" s="17">
        <v>22816.8</v>
      </c>
    </row>
    <row r="73" spans="1:31" hidden="true">
      <c r="F73" s="3"/>
      <c r="R73" s="16" t="s">
        <v>67</v>
      </c>
      <c r="S73" s="17">
        <v>58287.36</v>
      </c>
    </row>
    <row r="74" spans="1:31" hidden="true">
      <c r="F74" s="3"/>
      <c r="R74" s="16" t="s">
        <v>68</v>
      </c>
      <c r="S74" s="17">
        <v>39397</v>
      </c>
    </row>
    <row r="75" spans="1:31" hidden="true">
      <c r="F75" s="3"/>
      <c r="R75" s="16" t="s">
        <v>69</v>
      </c>
      <c r="S75" s="17">
        <v>12860.72</v>
      </c>
    </row>
    <row r="76" spans="1:31">
      <c r="F76" s="3"/>
      <c r="R76" s="16" t="s">
        <v>70</v>
      </c>
      <c r="S76" s="17">
        <v>22816.8</v>
      </c>
    </row>
    <row r="77" spans="1:31">
      <c r="F77" s="3"/>
      <c r="S77" s="17"/>
    </row>
    <row r="78" spans="1:31">
      <c r="C78" s="2" t="s">
        <v>71</v>
      </c>
    </row>
    <row r="79" spans="1:31">
      <c r="F79" s="3">
        <v>0</v>
      </c>
    </row>
    <row r="80" spans="1:31">
      <c r="F80" s="3">
        <v>0</v>
      </c>
    </row>
    <row r="81" spans="1:31">
      <c r="B81" s="2"/>
      <c r="D81" s="2" t="s">
        <v>72</v>
      </c>
      <c r="F81" s="9">
        <f>SUM(F19:F80)</f>
        <v>8216079.6</v>
      </c>
    </row>
    <row r="82" spans="1:31" customHeight="1" ht="15.75">
      <c r="A82" s="2"/>
      <c r="D82" s="2" t="s">
        <v>73</v>
      </c>
      <c r="E82" s="2" t="s">
        <v>22</v>
      </c>
      <c r="F82" s="10">
        <f>F14-F81</f>
        <v>3997390.63</v>
      </c>
    </row>
    <row r="83" spans="1:31" customHeight="1" ht="15.75"/>
    <row r="86" spans="1:31" customHeight="1" ht="29.25">
      <c r="A86" s="15" t="s">
        <v>74</v>
      </c>
      <c r="B86" s="15"/>
      <c r="C86" s="15"/>
      <c r="D86" s="15"/>
      <c r="E86" s="15"/>
      <c r="F86" s="15"/>
    </row>
    <row r="87" spans="1:31">
      <c r="A87"/>
      <c r="D87"/>
      <c r="T87" s="17"/>
      <c r="U87" s="3"/>
      <c r="V87" s="3"/>
    </row>
    <row r="88" spans="1:31">
      <c r="D88" s="2"/>
      <c r="T88" s="17"/>
      <c r="U88" s="3"/>
      <c r="V88" s="3"/>
    </row>
    <row r="89" spans="1:31">
      <c r="A89" s="11" t="s">
        <v>75</v>
      </c>
      <c r="D89" s="11" t="s">
        <v>76</v>
      </c>
      <c r="T89" s="17"/>
      <c r="U89" s="3"/>
      <c r="V89" s="3"/>
    </row>
    <row r="90" spans="1:31">
      <c r="A90" t="s">
        <v>77</v>
      </c>
      <c r="D90" t="s">
        <v>78</v>
      </c>
      <c r="T90" s="17"/>
      <c r="U90" s="3"/>
      <c r="V90" s="3"/>
    </row>
    <row r="91" spans="1:31">
      <c r="D91" t="s">
        <v>79</v>
      </c>
      <c r="T91" s="17"/>
      <c r="U91" s="3"/>
      <c r="V91" s="3"/>
    </row>
    <row r="92" spans="1:31">
      <c r="T92" s="17"/>
      <c r="U92" s="3"/>
      <c r="V92" s="3"/>
      <c r="W92" s="4"/>
      <c r="X92" s="4"/>
      <c r="Y92" s="4"/>
    </row>
    <row r="93" spans="1:31">
      <c r="T93" s="21"/>
      <c r="U93" s="3"/>
      <c r="V93" s="3"/>
    </row>
    <row r="94" spans="1:31" customHeight="1" ht="15.75">
      <c r="C94" s="12" t="s">
        <v>80</v>
      </c>
      <c r="T94" s="17"/>
      <c r="U94" s="3"/>
      <c r="V94" s="3"/>
      <c r="X94" s="4"/>
      <c r="Y94" s="4"/>
    </row>
    <row r="95" spans="1:31">
      <c r="T95" s="17"/>
      <c r="U95" s="3"/>
      <c r="V95" s="3"/>
    </row>
    <row r="96" spans="1:31">
      <c r="T96" s="17"/>
      <c r="U96" s="3"/>
      <c r="V96" s="4"/>
    </row>
    <row r="97" spans="1:31">
      <c r="D97" s="3"/>
    </row>
    <row r="98" spans="1:31">
      <c r="D98" s="3"/>
    </row>
    <row r="99" spans="1:31">
      <c r="D99" s="8"/>
    </row>
    <row r="100" spans="1:31">
      <c r="D100" s="3"/>
    </row>
    <row r="101" spans="1:31">
      <c r="D10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G4"/>
    <mergeCell ref="A10:G10"/>
    <mergeCell ref="A86:F86"/>
  </mergeCells>
  <printOptions gridLines="false" gridLinesSet="true" horizontalCentered="true"/>
  <pageMargins left="0.7" right="0.7" top="0.5" bottom="0.75" header="0.3" footer="0.3"/>
  <pageSetup paperSize="1" orientation="portrait" scale="2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BUDGET WS 2023</cp:lastModifiedBy>
  <dcterms:created xsi:type="dcterms:W3CDTF">2024-08-13T10:32:01+08:00</dcterms:created>
  <dcterms:modified xsi:type="dcterms:W3CDTF">2024-08-29T10:33:10+08:00</dcterms:modified>
  <dc:title/>
  <dc:description/>
  <dc:subject/>
  <cp:keywords/>
  <cp:category/>
</cp:coreProperties>
</file>